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11" activeTab="13"/>
  </bookViews>
  <sheets>
    <sheet name="Enero 2012" sheetId="1" r:id="rId1"/>
    <sheet name="Febrero 2012" sheetId="2" r:id="rId2"/>
    <sheet name="Marzo 2012" sheetId="3" r:id="rId3"/>
    <sheet name="Abril 2012" sheetId="4" r:id="rId4"/>
    <sheet name="Mayo 2012" sheetId="5" r:id="rId5"/>
    <sheet name="Junio 2012" sheetId="6" r:id="rId6"/>
    <sheet name="Julio 2012" sheetId="7" r:id="rId7"/>
    <sheet name="Agosto 2012" sheetId="8" r:id="rId8"/>
    <sheet name="Setiembre 2012" sheetId="9" r:id="rId9"/>
    <sheet name="Octubre 2012" sheetId="10" r:id="rId10"/>
    <sheet name="Noviembre 2012" sheetId="11" r:id="rId11"/>
    <sheet name="Diciembre 2012" sheetId="12" r:id="rId12"/>
    <sheet name="Diciembre con compl 2012" sheetId="13" r:id="rId13"/>
    <sheet name="Diciembre con cierre 2012" sheetId="14" r:id="rId14"/>
  </sheets>
  <definedNames/>
  <calcPr fullCalcOnLoad="1"/>
</workbook>
</file>

<file path=xl/sharedStrings.xml><?xml version="1.0" encoding="utf-8"?>
<sst xmlns="http://schemas.openxmlformats.org/spreadsheetml/2006/main" count="751" uniqueCount="81">
  <si>
    <t>TOTAL</t>
  </si>
  <si>
    <t>NETO</t>
  </si>
  <si>
    <t>RETENC.</t>
  </si>
  <si>
    <t>LIQUIDADO</t>
  </si>
  <si>
    <t>A TRANSFERIR</t>
  </si>
  <si>
    <t>S/REMUNERAC.</t>
  </si>
  <si>
    <t>capital e intereses</t>
  </si>
  <si>
    <t>CAPITAL</t>
  </si>
  <si>
    <t>GODOY CRUZ</t>
  </si>
  <si>
    <t>GRAL. ALVEAR</t>
  </si>
  <si>
    <t>GUAYMALLEN</t>
  </si>
  <si>
    <t>JUNIN</t>
  </si>
  <si>
    <t>LA PAZ</t>
  </si>
  <si>
    <t>LAS HERAS</t>
  </si>
  <si>
    <t>LAVALLE</t>
  </si>
  <si>
    <t>LUJAN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</si>
  <si>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</si>
  <si>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</si>
  <si>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</si>
  <si>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</si>
  <si>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</si>
  <si>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</si>
  <si>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</si>
  <si>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</si>
  <si>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</si>
  <si>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</si>
  <si>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>Fuente:</t>
  </si>
  <si>
    <t>Página web del Ministerio de Hacienda de la Provincia de Mendoza:</t>
  </si>
  <si>
    <t>www.hacienda.mendoza.gov.ar</t>
  </si>
  <si>
    <t>CANJE DEUDA</t>
  </si>
  <si>
    <t>PUBLICA EN</t>
  </si>
  <si>
    <t>BONOS GARANT.</t>
  </si>
  <si>
    <t>MUNICIPALIDADES</t>
  </si>
  <si>
    <t>RETENCION</t>
  </si>
  <si>
    <t>PREST. BID-BIRF</t>
  </si>
  <si>
    <t>REFINANC. PCIA.</t>
  </si>
  <si>
    <t>PREST.PCIA.</t>
  </si>
  <si>
    <t>DTO. 1022/07</t>
  </si>
  <si>
    <t>ANTICIPOS</t>
  </si>
  <si>
    <t>PRESTAMOS</t>
  </si>
  <si>
    <t>BS. CAPITAL</t>
  </si>
  <si>
    <t>Institución: Dirección de Finanzas.</t>
  </si>
  <si>
    <t>Total Liquidado</t>
  </si>
  <si>
    <t>(*)Los importes correspondientes a diciembre están sujetos a ajustes de cierre.</t>
  </si>
  <si>
    <t>ADQ.INMUEBLE</t>
  </si>
  <si>
    <t>DTO. Nº 1630/10</t>
  </si>
  <si>
    <t xml:space="preserve">Nota: Incluye participación de recursos, fondo compensador </t>
  </si>
  <si>
    <t xml:space="preserve">Nota: Incluye participación de recursos, fondo compensador. </t>
  </si>
  <si>
    <t xml:space="preserve">Nota: Incluye participación de recursos, fondo compensador y per capita. </t>
  </si>
  <si>
    <t xml:space="preserve">                                                                                         PARTICIPACION MUNICIPAL 2012</t>
  </si>
  <si>
    <t xml:space="preserve">                                              DETALLE DE TRANSFERENCIAS Y RETENCIONES DEL MES DE ENERO DE 2012</t>
  </si>
  <si>
    <t xml:space="preserve">                                  PARTICIPACION MUNICIPAL  DE ENERO DE 2012</t>
  </si>
  <si>
    <t xml:space="preserve">                                              DETALLE DE TRANSFERENCIAS Y RETENCIONES DEL MES DE FEBRERO DE 2012</t>
  </si>
  <si>
    <t xml:space="preserve">                                  PARTICIPACION MUNICIPAL  DE FEBRERO DE 2012</t>
  </si>
  <si>
    <t xml:space="preserve">                                              DETALLE DE TRANSFERENCIAS Y RETENCIONES DEL MES DE MARZO DE 2012</t>
  </si>
  <si>
    <t xml:space="preserve">                                  PARTICIPACION MUNICIPAL  DE MARZO DE 2012</t>
  </si>
  <si>
    <t xml:space="preserve">                                              DETALLE DE TRANSFERENCIAS Y RETENCIONES DEL MES DE ABRIL DE 2012</t>
  </si>
  <si>
    <t xml:space="preserve">                                  PARTICIPACION MUNICIPAL  DE ABRIL DE 2012</t>
  </si>
  <si>
    <t xml:space="preserve">                                              DETALLE DE TRANSFERENCIAS Y RETENCIONES DEL MES DE MAYO DE 2012</t>
  </si>
  <si>
    <t xml:space="preserve">                                  PARTICIPACION MUNICIPAL  DE MAYO DE 2012</t>
  </si>
  <si>
    <t xml:space="preserve">                                              DETALLE DE TRANSFERENCIAS Y RETENCIONES DEL MES DE JUNIO DE 2012</t>
  </si>
  <si>
    <t xml:space="preserve">                                  PARTICIPACION MUNICIPAL  DE JUNIO DE 2012</t>
  </si>
  <si>
    <t xml:space="preserve">                                              DETALLE DE TRANSFERENCIAS Y RETENCIONES DEL MES DE JULIO DE 2012</t>
  </si>
  <si>
    <t xml:space="preserve">                                  PARTICIPACION MUNICIPAL  DE JULIO DE 2012</t>
  </si>
  <si>
    <t xml:space="preserve">                                              DETALLE DE TRANSFERENCIAS Y RETENCIONES DEL MES DE AGOSTO DE 2012</t>
  </si>
  <si>
    <t xml:space="preserve">                                  PARTICIPACION MUNICIPAL  DE AGOSTO DE 2012</t>
  </si>
  <si>
    <t xml:space="preserve">                                              DETALLE DE TRANSFERENCIAS Y RETENCIONES DEL MES DE SETIEMBRE DE 2012</t>
  </si>
  <si>
    <t xml:space="preserve">                                  PARTICIPACION MUNICIPAL  DE SETIEMBRE DE 2012</t>
  </si>
  <si>
    <t xml:space="preserve">                                              DETALLE DE TRANSFERENCIAS Y RETENCIONES DEL MES DE OCTUBRE DE 2012</t>
  </si>
  <si>
    <t xml:space="preserve">                                  PARTICIPACION MUNICIPAL  DE OCTUBRE DE 2012</t>
  </si>
  <si>
    <t xml:space="preserve">                                              DETALLE DE TRANSFERENCIAS Y RETENCIONES DEL MES DE NOVIEMBRE DE 2012</t>
  </si>
  <si>
    <t xml:space="preserve">                                  PARTICIPACION MUNICIPAL  DE NOVIEMBRE DE 2012</t>
  </si>
  <si>
    <t xml:space="preserve">                                              DETALLE DE TRANSFERENCIAS Y RETENCIONES DEL MES DE DICIEMBRE DE 2012</t>
  </si>
  <si>
    <t>Página web del Ministerio de Hacienda y Finanzas de la Provincia de Mendoza:</t>
  </si>
  <si>
    <t>Institución: Dirección General de Finanzas.</t>
  </si>
  <si>
    <t xml:space="preserve">                                  PARTICIPACION MUNICIPAL  DE DICIEMBRE DE 2012</t>
  </si>
  <si>
    <t>REESTRUCT. DEUDA</t>
  </si>
  <si>
    <t>Dto. Nº 1146/12</t>
  </si>
  <si>
    <t>RETENCION CONV. DE</t>
  </si>
  <si>
    <t>(*)Los importes correspondientes a diciembre incluye complementaria y están sujetos a ajustes de cierre.</t>
  </si>
  <si>
    <t>(*)Los importes correspondientes a diciembre incluye complementaria y ajustes de cierre.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</si>
</sst>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&quot;&quot;_-;\-* #,##0\ &quot;&quot;_-;_-* &quot;-&quot;\ &quot;&quot;_-;_-@_-"/>
    <numFmt numFmtId="169" formatCode="_-* #,##0\ __-;\-* #,##0\ __-;_-* &quot;-&quot;\ __-;_-@_-"/>
    <numFmt numFmtId="170" formatCode="_-* #,##0.00\ &quot;&quot;_-;\-* #,##0.00\ &quot;&quot;_-;_-* &quot;-&quot;??\ &quot;&quot;_-;_-@_-"/>
    <numFmt numFmtId="171" formatCode="_-* #,##0.00\ __-;\-* #,##0.00\ __-;_-* &quot;-&quot;??\ _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General_)"/>
    <numFmt numFmtId="189" formatCode="#,##0.0000_);\(#,##0.0000\)"/>
  </numFmts>
  <fonts count="8"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8"/>
      <name val="Arial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39" fontId="3" fillId="0" borderId="1" xfId="0" applyNumberFormat="1" applyFont="1" applyFill="1" applyBorder="1" applyAlignment="1" applyProtection="1">
      <alignment/>
      <protection/>
    </xf>
    <xf numFmtId="4" fontId="3" fillId="0" borderId="1" xfId="0" applyNumberFormat="1" applyFont="1" applyFill="1" applyBorder="1" applyAlignment="1" applyProtection="1">
      <alignment horizontal="right"/>
      <protection/>
    </xf>
    <xf numFmtId="4" fontId="3" fillId="0" borderId="2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centerContinuous"/>
      <protection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Continuous"/>
      <protection/>
    </xf>
    <xf numFmtId="0" fontId="3" fillId="0" borderId="4" xfId="0" applyFont="1" applyFill="1" applyBorder="1" applyAlignment="1" applyProtection="1">
      <alignment/>
      <protection/>
    </xf>
    <xf numFmtId="0" fontId="3" fillId="0" borderId="5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4" fillId="0" borderId="4" xfId="0" applyFont="1" applyFill="1" applyBorder="1" applyAlignment="1" applyProtection="1">
      <alignment/>
      <protection/>
    </xf>
    <xf numFmtId="4" fontId="3" fillId="0" borderId="7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Alignment="1">
      <alignment/>
    </xf>
    <xf numFmtId="4" fontId="3" fillId="0" borderId="2" xfId="0" applyNumberFormat="1" applyFont="1" applyBorder="1" applyAlignment="1" applyProtection="1">
      <alignment/>
      <protection/>
    </xf>
    <xf numFmtId="4" fontId="3" fillId="0" borderId="8" xfId="0" applyNumberFormat="1" applyFont="1" applyBorder="1" applyAlignment="1" applyProtection="1">
      <alignment/>
      <protection/>
    </xf>
    <xf numFmtId="4" fontId="3" fillId="0" borderId="7" xfId="0" applyNumberFormat="1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/>
      <protection/>
    </xf>
    <xf numFmtId="3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 applyProtection="1">
      <alignment horizontal="centerContinuous"/>
      <protection/>
    </xf>
    <xf numFmtId="0" fontId="4" fillId="0" borderId="13" xfId="0" applyFont="1" applyBorder="1" applyAlignment="1" applyProtection="1">
      <alignment horizontal="centerContinuous"/>
      <protection/>
    </xf>
    <xf numFmtId="0" fontId="4" fillId="0" borderId="14" xfId="0" applyFont="1" applyBorder="1" applyAlignment="1">
      <alignment/>
    </xf>
    <xf numFmtId="0" fontId="4" fillId="0" borderId="4" xfId="0" applyFont="1" applyFill="1" applyBorder="1" applyAlignment="1">
      <alignment horizontal="center"/>
    </xf>
    <xf numFmtId="37" fontId="4" fillId="0" borderId="6" xfId="0" applyNumberFormat="1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 quotePrefix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center"/>
      <protection/>
    </xf>
    <xf numFmtId="2" fontId="1" fillId="2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 applyProtection="1">
      <alignment horizontal="center"/>
      <protection/>
    </xf>
    <xf numFmtId="0" fontId="4" fillId="0" borderId="18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>
      <alignment horizontal="center"/>
    </xf>
    <xf numFmtId="4" fontId="0" fillId="0" borderId="1" xfId="0" applyNumberFormat="1" applyFont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/>
      <protection/>
    </xf>
    <xf numFmtId="39" fontId="3" fillId="0" borderId="2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6" xfId="0" applyFont="1" applyFill="1" applyBorder="1" applyAlignment="1" applyProtection="1" quotePrefix="1">
      <alignment horizontal="center"/>
      <protection/>
    </xf>
    <xf numFmtId="39" fontId="3" fillId="0" borderId="20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>
      <alignment/>
    </xf>
    <xf numFmtId="4" fontId="7" fillId="0" borderId="1" xfId="0" applyNumberFormat="1" applyFont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/>
      <protection/>
    </xf>
    <xf numFmtId="0" fontId="7" fillId="2" borderId="0" xfId="0" applyFont="1" applyFill="1" applyAlignment="1">
      <alignment/>
    </xf>
    <xf numFmtId="4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4" fontId="3" fillId="0" borderId="22" xfId="0" applyNumberFormat="1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/>
      <protection/>
    </xf>
    <xf numFmtId="39" fontId="3" fillId="0" borderId="0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>
      <alignment/>
    </xf>
    <xf numFmtId="0" fontId="3" fillId="0" borderId="23" xfId="0" applyFont="1" applyFill="1" applyBorder="1" applyAlignment="1" applyProtection="1">
      <alignment horizontal="center"/>
      <protection/>
    </xf>
    <xf numFmtId="4" fontId="3" fillId="0" borderId="24" xfId="0" applyNumberFormat="1" applyFont="1" applyFill="1" applyBorder="1" applyAlignment="1" applyProtection="1">
      <alignment/>
      <protection/>
    </xf>
    <xf numFmtId="4" fontId="3" fillId="0" borderId="25" xfId="0" applyNumberFormat="1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/>
      <protection/>
    </xf>
    <xf numFmtId="39" fontId="3" fillId="0" borderId="8" xfId="0" applyNumberFormat="1" applyFont="1" applyFill="1" applyBorder="1" applyAlignment="1" applyProtection="1">
      <alignment/>
      <protection/>
    </xf>
    <xf numFmtId="4" fontId="3" fillId="0" borderId="27" xfId="0" applyNumberFormat="1" applyFont="1" applyBorder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>
      <alignment horizontal="center"/>
    </xf>
    <xf numFmtId="4" fontId="7" fillId="0" borderId="6" xfId="0" applyNumberFormat="1" applyFont="1" applyBorder="1" applyAlignment="1" applyProtection="1">
      <alignment/>
      <protection/>
    </xf>
    <xf numFmtId="4" fontId="3" fillId="0" borderId="1" xfId="0" applyNumberFormat="1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>
      <alignment horizontal="center"/>
    </xf>
    <xf numFmtId="4" fontId="0" fillId="0" borderId="6" xfId="0" applyNumberFormat="1" applyFont="1" applyFill="1" applyBorder="1" applyAlignment="1" applyProtection="1">
      <alignment/>
      <protection/>
    </xf>
    <xf numFmtId="4" fontId="7" fillId="0" borderId="2" xfId="0" applyNumberFormat="1" applyFont="1" applyBorder="1" applyAlignment="1" applyProtection="1">
      <alignment/>
      <protection/>
    </xf>
    <xf numFmtId="4" fontId="0" fillId="0" borderId="2" xfId="0" applyNumberFormat="1" applyFont="1" applyFill="1" applyBorder="1" applyAlignment="1" applyProtection="1">
      <alignment/>
      <protection/>
    </xf>
    <xf numFmtId="4" fontId="3" fillId="0" borderId="29" xfId="0" applyNumberFormat="1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3" fillId="0" borderId="6" xfId="0" applyFont="1" applyBorder="1" applyAlignment="1">
      <alignment/>
    </xf>
    <xf numFmtId="0" fontId="4" fillId="0" borderId="6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2" borderId="0" xfId="0" applyFont="1" applyFill="1" applyAlignment="1" applyProtection="1">
      <alignment/>
      <protection/>
    </xf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/>
    </xf>
    <xf numFmtId="0" fontId="3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 quotePrefix="1">
      <alignment horizontal="centerContinuous"/>
      <protection/>
    </xf>
    <xf numFmtId="0" fontId="3" fillId="2" borderId="3" xfId="0" applyFont="1" applyFill="1" applyBorder="1" applyAlignment="1">
      <alignment/>
    </xf>
    <xf numFmtId="0" fontId="3" fillId="2" borderId="0" xfId="0" applyFont="1" applyFill="1" applyBorder="1" applyAlignment="1" applyProtection="1">
      <alignment horizontal="centerContinuous"/>
      <protection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 applyProtection="1">
      <alignment horizontal="centerContinuous"/>
      <protection/>
    </xf>
    <xf numFmtId="0" fontId="4" fillId="2" borderId="13" xfId="0" applyFont="1" applyFill="1" applyBorder="1" applyAlignment="1" applyProtection="1">
      <alignment horizontal="centerContinuous"/>
      <protection/>
    </xf>
    <xf numFmtId="0" fontId="4" fillId="2" borderId="14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4" xfId="0" applyFont="1" applyFill="1" applyBorder="1" applyAlignment="1">
      <alignment horizontal="center"/>
    </xf>
    <xf numFmtId="37" fontId="4" fillId="2" borderId="6" xfId="0" applyNumberFormat="1" applyFont="1" applyFill="1" applyBorder="1" applyAlignment="1" applyProtection="1">
      <alignment horizontal="center"/>
      <protection/>
    </xf>
    <xf numFmtId="0" fontId="4" fillId="2" borderId="15" xfId="0" applyFont="1" applyFill="1" applyBorder="1" applyAlignment="1" applyProtection="1" quotePrefix="1">
      <alignment horizontal="center"/>
      <protection/>
    </xf>
    <xf numFmtId="0" fontId="4" fillId="2" borderId="16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4" fillId="2" borderId="26" xfId="0" applyFont="1" applyFill="1" applyBorder="1" applyAlignment="1" applyProtection="1">
      <alignment horizontal="center"/>
      <protection/>
    </xf>
    <xf numFmtId="0" fontId="4" fillId="2" borderId="4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 applyProtection="1">
      <alignment horizontal="center"/>
      <protection/>
    </xf>
    <xf numFmtId="0" fontId="4" fillId="2" borderId="4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 applyProtection="1">
      <alignment horizontal="center"/>
      <protection/>
    </xf>
    <xf numFmtId="0" fontId="4" fillId="2" borderId="18" xfId="0" applyFont="1" applyFill="1" applyBorder="1" applyAlignment="1">
      <alignment horizontal="center"/>
    </xf>
    <xf numFmtId="0" fontId="4" fillId="2" borderId="18" xfId="0" applyFont="1" applyFill="1" applyBorder="1" applyAlignment="1" applyProtection="1">
      <alignment horizontal="center"/>
      <protection/>
    </xf>
    <xf numFmtId="0" fontId="4" fillId="2" borderId="19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4" xfId="0" applyFont="1" applyFill="1" applyBorder="1" applyAlignment="1" applyProtection="1">
      <alignment/>
      <protection/>
    </xf>
    <xf numFmtId="39" fontId="3" fillId="2" borderId="1" xfId="0" applyNumberFormat="1" applyFont="1" applyFill="1" applyBorder="1" applyAlignment="1" applyProtection="1">
      <alignment/>
      <protection/>
    </xf>
    <xf numFmtId="4" fontId="3" fillId="2" borderId="2" xfId="0" applyNumberFormat="1" applyFont="1" applyFill="1" applyBorder="1" applyAlignment="1" applyProtection="1">
      <alignment horizontal="right"/>
      <protection/>
    </xf>
    <xf numFmtId="4" fontId="3" fillId="2" borderId="1" xfId="0" applyNumberFormat="1" applyFont="1" applyFill="1" applyBorder="1" applyAlignment="1" applyProtection="1">
      <alignment horizontal="right"/>
      <protection/>
    </xf>
    <xf numFmtId="0" fontId="0" fillId="2" borderId="2" xfId="0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4" fontId="3" fillId="2" borderId="7" xfId="0" applyNumberFormat="1" applyFont="1" applyFill="1" applyBorder="1" applyAlignment="1" applyProtection="1">
      <alignment horizontal="right"/>
      <protection/>
    </xf>
    <xf numFmtId="4" fontId="3" fillId="2" borderId="0" xfId="0" applyNumberFormat="1" applyFont="1" applyFill="1" applyAlignment="1">
      <alignment/>
    </xf>
    <xf numFmtId="4" fontId="0" fillId="2" borderId="1" xfId="0" applyNumberFormat="1" applyFont="1" applyFill="1" applyBorder="1" applyAlignment="1" applyProtection="1">
      <alignment/>
      <protection/>
    </xf>
    <xf numFmtId="4" fontId="0" fillId="2" borderId="2" xfId="0" applyNumberFormat="1" applyFont="1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/>
      <protection/>
    </xf>
    <xf numFmtId="39" fontId="3" fillId="2" borderId="8" xfId="0" applyNumberFormat="1" applyFont="1" applyFill="1" applyBorder="1" applyAlignment="1" applyProtection="1">
      <alignment/>
      <protection/>
    </xf>
    <xf numFmtId="4" fontId="3" fillId="2" borderId="27" xfId="0" applyNumberFormat="1" applyFont="1" applyFill="1" applyBorder="1" applyAlignment="1" applyProtection="1">
      <alignment/>
      <protection/>
    </xf>
    <xf numFmtId="4" fontId="3" fillId="2" borderId="8" xfId="0" applyNumberFormat="1" applyFont="1" applyFill="1" applyBorder="1" applyAlignment="1" applyProtection="1">
      <alignment/>
      <protection/>
    </xf>
    <xf numFmtId="4" fontId="3" fillId="2" borderId="24" xfId="0" applyNumberFormat="1" applyFont="1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/>
      <protection/>
    </xf>
    <xf numFmtId="4" fontId="3" fillId="2" borderId="25" xfId="0" applyNumberFormat="1" applyFont="1" applyFill="1" applyBorder="1" applyAlignment="1" applyProtection="1">
      <alignment/>
      <protection/>
    </xf>
    <xf numFmtId="4" fontId="3" fillId="2" borderId="29" xfId="0" applyNumberFormat="1" applyFont="1" applyFill="1" applyBorder="1" applyAlignment="1" applyProtection="1">
      <alignment/>
      <protection/>
    </xf>
    <xf numFmtId="39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N39"/>
  <sheetViews>
    <sheetView showGridLines="0" zoomScale="75" zoomScaleNormal="75" workbookViewId="0" topLeftCell="A7">
      <selection activeCell="A33" sqref="A33:A35"/>
    </sheetView>
  </sheetViews>
  <sheetFormatPr defaultColWidth="11.421875" defaultRowHeight="11.25" customHeight="1"/>
  <cols>
    <col min="1" max="1" width="18.7109375" style="6" customWidth="1"/>
    <col min="2" max="2" width="16.00390625" style="6" customWidth="1"/>
    <col min="3" max="3" width="14.7109375" style="6" customWidth="1"/>
    <col min="4" max="4" width="17.00390625" style="6" customWidth="1"/>
    <col min="5" max="5" width="17.140625" style="6" customWidth="1"/>
    <col min="6" max="6" width="17.00390625" style="6" customWidth="1"/>
    <col min="7" max="8" width="14.7109375" style="6" customWidth="1"/>
    <col min="9" max="10" width="17.7109375" style="6" customWidth="1"/>
    <col min="11" max="11" width="15.28125" style="6" customWidth="1"/>
    <col min="12" max="12" width="11.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50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1.25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8.75" customHeight="1">
      <c r="A5" s="29"/>
      <c r="B5" s="30" t="s">
        <v>51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8.75" customHeight="1">
      <c r="A6" s="33" t="s">
        <v>32</v>
      </c>
      <c r="B6" s="34" t="s">
        <v>1</v>
      </c>
      <c r="C6" s="35" t="s">
        <v>2</v>
      </c>
      <c r="D6" s="36" t="s">
        <v>29</v>
      </c>
      <c r="E6" s="36" t="s">
        <v>2</v>
      </c>
      <c r="F6" s="37" t="s">
        <v>2</v>
      </c>
      <c r="G6" s="37" t="s">
        <v>33</v>
      </c>
      <c r="H6" s="37" t="s">
        <v>33</v>
      </c>
      <c r="I6" s="34" t="s">
        <v>33</v>
      </c>
      <c r="J6" s="34" t="s">
        <v>33</v>
      </c>
      <c r="K6" s="38" t="s">
        <v>0</v>
      </c>
    </row>
    <row r="7" spans="1:11" s="27" customFormat="1" ht="18.75" customHeight="1">
      <c r="A7" s="18"/>
      <c r="B7" s="39" t="s">
        <v>4</v>
      </c>
      <c r="C7" s="40" t="s">
        <v>5</v>
      </c>
      <c r="D7" s="41" t="s">
        <v>30</v>
      </c>
      <c r="E7" s="41" t="s">
        <v>34</v>
      </c>
      <c r="F7" s="41" t="s">
        <v>34</v>
      </c>
      <c r="G7" s="41" t="s">
        <v>36</v>
      </c>
      <c r="H7" s="39" t="s">
        <v>39</v>
      </c>
      <c r="I7" s="39" t="s">
        <v>38</v>
      </c>
      <c r="J7" s="39" t="s">
        <v>44</v>
      </c>
      <c r="K7" s="42" t="s">
        <v>3</v>
      </c>
    </row>
    <row r="8" spans="1:11" s="27" customFormat="1" ht="18.75" customHeight="1">
      <c r="A8" s="43"/>
      <c r="B8" s="44"/>
      <c r="C8" s="45"/>
      <c r="D8" s="46" t="s">
        <v>31</v>
      </c>
      <c r="E8" s="46" t="s">
        <v>35</v>
      </c>
      <c r="F8" s="46"/>
      <c r="G8" s="46" t="s">
        <v>37</v>
      </c>
      <c r="H8" s="47" t="s">
        <v>40</v>
      </c>
      <c r="I8" s="47" t="s">
        <v>6</v>
      </c>
      <c r="J8" s="47" t="s">
        <v>45</v>
      </c>
      <c r="K8" s="48"/>
    </row>
    <row r="9" spans="1:11" ht="11.25">
      <c r="A9" s="13"/>
      <c r="B9" s="15"/>
      <c r="C9" s="14"/>
      <c r="D9" s="14"/>
      <c r="E9" s="14"/>
      <c r="F9" s="16"/>
      <c r="G9" s="15"/>
      <c r="H9" s="63"/>
      <c r="I9" s="14"/>
      <c r="J9" s="16"/>
      <c r="K9" s="17"/>
    </row>
    <row r="10" spans="1:14" ht="12.75">
      <c r="A10" s="12" t="s">
        <v>7</v>
      </c>
      <c r="B10" s="1">
        <v>6111339.720000001</v>
      </c>
      <c r="C10" s="1">
        <v>2354333</v>
      </c>
      <c r="D10" s="1"/>
      <c r="E10" s="1">
        <v>74942.1</v>
      </c>
      <c r="F10" s="53"/>
      <c r="G10" s="60"/>
      <c r="H10" s="62">
        <v>161653.18</v>
      </c>
      <c r="I10" s="2">
        <v>0</v>
      </c>
      <c r="J10" s="3"/>
      <c r="K10" s="19">
        <f>+B10+C10+D10+E10+F10+G10+I10+H10+J10</f>
        <v>8702268</v>
      </c>
      <c r="L10" s="20"/>
      <c r="N10" s="20"/>
    </row>
    <row r="11" spans="1:14" ht="12.75">
      <c r="A11" s="12" t="s">
        <v>9</v>
      </c>
      <c r="B11" s="1">
        <v>3423578.05</v>
      </c>
      <c r="C11" s="1">
        <v>705957</v>
      </c>
      <c r="D11" s="1"/>
      <c r="E11" s="1">
        <v>45357</v>
      </c>
      <c r="F11" s="53"/>
      <c r="G11" s="60"/>
      <c r="H11" s="62">
        <v>99862.95</v>
      </c>
      <c r="I11" s="2">
        <v>0</v>
      </c>
      <c r="J11" s="3"/>
      <c r="K11" s="19">
        <f aca="true" t="shared" si="0" ref="K11:K27">+B11+C11+D11+E11+F11+G11+I11+H11+J11</f>
        <v>4274755</v>
      </c>
      <c r="L11" s="20"/>
      <c r="N11" s="20"/>
    </row>
    <row r="12" spans="1:14" ht="12.75">
      <c r="A12" s="12" t="s">
        <v>8</v>
      </c>
      <c r="B12" s="1">
        <v>10062664</v>
      </c>
      <c r="C12" s="1">
        <v>2136365</v>
      </c>
      <c r="D12" s="1">
        <v>195647.26</v>
      </c>
      <c r="E12" s="1">
        <v>71357.08</v>
      </c>
      <c r="F12" s="53"/>
      <c r="G12" s="60"/>
      <c r="H12" s="62">
        <v>38343.66</v>
      </c>
      <c r="I12" s="2">
        <v>0</v>
      </c>
      <c r="J12" s="3"/>
      <c r="K12" s="19">
        <f t="shared" si="0"/>
        <v>12504377</v>
      </c>
      <c r="L12" s="20"/>
      <c r="N12" s="20"/>
    </row>
    <row r="13" spans="1:14" ht="12.75">
      <c r="A13" s="12" t="s">
        <v>10</v>
      </c>
      <c r="B13" s="1">
        <v>11345530.79</v>
      </c>
      <c r="C13" s="1">
        <v>2970073</v>
      </c>
      <c r="D13" s="1"/>
      <c r="E13" s="1">
        <v>152911.21</v>
      </c>
      <c r="F13" s="53"/>
      <c r="G13" s="60">
        <v>63180.5</v>
      </c>
      <c r="H13" s="62">
        <v>191158.5</v>
      </c>
      <c r="I13" s="2">
        <v>0</v>
      </c>
      <c r="J13" s="3"/>
      <c r="K13" s="19">
        <f t="shared" si="0"/>
        <v>14722854</v>
      </c>
      <c r="L13" s="20"/>
      <c r="N13" s="20"/>
    </row>
    <row r="14" spans="1:14" ht="12.75">
      <c r="A14" s="12" t="s">
        <v>11</v>
      </c>
      <c r="B14" s="1">
        <v>2758854.47</v>
      </c>
      <c r="C14" s="1">
        <v>548452</v>
      </c>
      <c r="D14" s="1"/>
      <c r="E14" s="1">
        <v>14942.1</v>
      </c>
      <c r="F14" s="53"/>
      <c r="G14" s="60"/>
      <c r="H14" s="62">
        <v>24562.43</v>
      </c>
      <c r="I14" s="2">
        <v>0</v>
      </c>
      <c r="J14" s="3"/>
      <c r="K14" s="19">
        <f t="shared" si="0"/>
        <v>3346811.0000000005</v>
      </c>
      <c r="L14" s="20"/>
      <c r="N14" s="20"/>
    </row>
    <row r="15" spans="1:14" ht="12.75">
      <c r="A15" s="12" t="s">
        <v>12</v>
      </c>
      <c r="B15" s="1">
        <v>2458078.34</v>
      </c>
      <c r="C15" s="1">
        <v>238762</v>
      </c>
      <c r="D15" s="1"/>
      <c r="E15" s="1">
        <v>9699.17</v>
      </c>
      <c r="F15" s="53"/>
      <c r="G15" s="60"/>
      <c r="H15" s="62">
        <v>27947.49</v>
      </c>
      <c r="I15" s="2">
        <v>0</v>
      </c>
      <c r="J15" s="3"/>
      <c r="K15" s="19">
        <f t="shared" si="0"/>
        <v>2734487</v>
      </c>
      <c r="L15" s="20"/>
      <c r="N15" s="20"/>
    </row>
    <row r="16" spans="1:14" ht="12.75">
      <c r="A16" s="12" t="s">
        <v>13</v>
      </c>
      <c r="B16" s="1">
        <v>9847616.059999999</v>
      </c>
      <c r="C16" s="1">
        <v>2142586</v>
      </c>
      <c r="D16" s="1"/>
      <c r="E16" s="1">
        <v>35979.68</v>
      </c>
      <c r="F16" s="53"/>
      <c r="G16" s="60"/>
      <c r="H16" s="62">
        <v>145768.26</v>
      </c>
      <c r="I16" s="2">
        <v>0</v>
      </c>
      <c r="J16" s="3"/>
      <c r="K16" s="19">
        <f t="shared" si="0"/>
        <v>12171949.999999998</v>
      </c>
      <c r="L16" s="20"/>
      <c r="N16" s="20"/>
    </row>
    <row r="17" spans="1:14" ht="12.75">
      <c r="A17" s="12" t="s">
        <v>14</v>
      </c>
      <c r="B17" s="1">
        <v>3204340.83</v>
      </c>
      <c r="C17" s="1">
        <v>513020</v>
      </c>
      <c r="D17" s="1"/>
      <c r="E17" s="1"/>
      <c r="F17" s="53"/>
      <c r="G17" s="60"/>
      <c r="H17" s="62">
        <v>48113.17</v>
      </c>
      <c r="I17" s="2">
        <v>0</v>
      </c>
      <c r="J17" s="3"/>
      <c r="K17" s="19">
        <f t="shared" si="0"/>
        <v>3765474</v>
      </c>
      <c r="L17" s="20"/>
      <c r="N17" s="20"/>
    </row>
    <row r="18" spans="1:14" ht="12.75">
      <c r="A18" s="12" t="s">
        <v>15</v>
      </c>
      <c r="B18" s="1">
        <v>5785863.26</v>
      </c>
      <c r="C18" s="1">
        <v>2191631</v>
      </c>
      <c r="D18" s="1">
        <v>117573.24</v>
      </c>
      <c r="E18" s="1"/>
      <c r="F18" s="53"/>
      <c r="G18" s="60"/>
      <c r="H18" s="62">
        <v>144339.5</v>
      </c>
      <c r="I18" s="2">
        <v>0</v>
      </c>
      <c r="J18" s="3"/>
      <c r="K18" s="19">
        <f t="shared" si="0"/>
        <v>8239407</v>
      </c>
      <c r="L18" s="20"/>
      <c r="N18" s="20"/>
    </row>
    <row r="19" spans="1:14" ht="12.75">
      <c r="A19" s="12" t="s">
        <v>16</v>
      </c>
      <c r="B19" s="1">
        <v>8384613.4</v>
      </c>
      <c r="C19" s="1">
        <v>1489903</v>
      </c>
      <c r="D19" s="1"/>
      <c r="E19" s="1">
        <v>33564.9</v>
      </c>
      <c r="F19" s="53"/>
      <c r="G19" s="60"/>
      <c r="H19" s="62">
        <v>159364.7</v>
      </c>
      <c r="I19" s="2">
        <v>0</v>
      </c>
      <c r="J19" s="3"/>
      <c r="K19" s="19">
        <f t="shared" si="0"/>
        <v>10067446</v>
      </c>
      <c r="L19" s="20"/>
      <c r="N19" s="20"/>
    </row>
    <row r="20" spans="1:14" ht="12.75">
      <c r="A20" s="12" t="s">
        <v>17</v>
      </c>
      <c r="B20" s="1">
        <v>7369880.45</v>
      </c>
      <c r="C20" s="1">
        <v>1422880</v>
      </c>
      <c r="D20" s="1"/>
      <c r="E20" s="1"/>
      <c r="F20" s="53"/>
      <c r="G20" s="60"/>
      <c r="H20" s="62">
        <v>117074.55</v>
      </c>
      <c r="I20" s="2">
        <v>0</v>
      </c>
      <c r="J20" s="3"/>
      <c r="K20" s="19">
        <f t="shared" si="0"/>
        <v>8909835</v>
      </c>
      <c r="L20" s="20"/>
      <c r="N20" s="20"/>
    </row>
    <row r="21" spans="1:14" ht="12.75">
      <c r="A21" s="12" t="s">
        <v>18</v>
      </c>
      <c r="B21" s="1">
        <v>3267626.14</v>
      </c>
      <c r="C21" s="1">
        <v>684538</v>
      </c>
      <c r="D21" s="1"/>
      <c r="E21" s="1"/>
      <c r="F21" s="53"/>
      <c r="G21" s="60"/>
      <c r="H21" s="62">
        <v>60554.86</v>
      </c>
      <c r="I21" s="2">
        <v>0</v>
      </c>
      <c r="J21" s="3"/>
      <c r="K21" s="19">
        <f t="shared" si="0"/>
        <v>4012719</v>
      </c>
      <c r="L21" s="20"/>
      <c r="N21" s="20"/>
    </row>
    <row r="22" spans="1:14" ht="12.75">
      <c r="A22" s="12" t="s">
        <v>19</v>
      </c>
      <c r="B22" s="1">
        <v>3112434</v>
      </c>
      <c r="C22" s="1">
        <v>573352</v>
      </c>
      <c r="D22" s="1"/>
      <c r="E22" s="1"/>
      <c r="F22" s="53"/>
      <c r="G22" s="60"/>
      <c r="H22" s="62"/>
      <c r="I22" s="2">
        <v>0</v>
      </c>
      <c r="J22" s="3"/>
      <c r="K22" s="19">
        <f t="shared" si="0"/>
        <v>3685786</v>
      </c>
      <c r="L22" s="20"/>
      <c r="N22" s="20"/>
    </row>
    <row r="23" spans="1:14" ht="12.75">
      <c r="A23" s="12" t="s">
        <v>20</v>
      </c>
      <c r="B23" s="1">
        <v>5369560.68</v>
      </c>
      <c r="C23" s="1">
        <v>1300221</v>
      </c>
      <c r="D23" s="1"/>
      <c r="E23" s="1">
        <v>53679.43</v>
      </c>
      <c r="F23" s="53"/>
      <c r="G23" s="60"/>
      <c r="H23" s="62">
        <v>113120.89</v>
      </c>
      <c r="I23" s="2">
        <v>262329</v>
      </c>
      <c r="J23" s="3"/>
      <c r="K23" s="19">
        <f t="shared" si="0"/>
        <v>7098910.999999999</v>
      </c>
      <c r="L23" s="20"/>
      <c r="N23" s="20"/>
    </row>
    <row r="24" spans="1:14" ht="12.75">
      <c r="A24" s="12" t="s">
        <v>21</v>
      </c>
      <c r="B24" s="1">
        <v>8914419.190000001</v>
      </c>
      <c r="C24" s="1">
        <v>2285419</v>
      </c>
      <c r="D24" s="1"/>
      <c r="E24" s="1">
        <v>40248.82</v>
      </c>
      <c r="F24" s="53"/>
      <c r="G24" s="60"/>
      <c r="H24" s="62">
        <v>73973.99</v>
      </c>
      <c r="I24" s="2">
        <v>0</v>
      </c>
      <c r="J24" s="3"/>
      <c r="K24" s="19">
        <f t="shared" si="0"/>
        <v>11314061.000000002</v>
      </c>
      <c r="L24" s="20"/>
      <c r="N24" s="20"/>
    </row>
    <row r="25" spans="1:14" ht="12.75">
      <c r="A25" s="12" t="s">
        <v>22</v>
      </c>
      <c r="B25" s="1">
        <v>2198866.75</v>
      </c>
      <c r="C25" s="1">
        <v>515083</v>
      </c>
      <c r="D25" s="1"/>
      <c r="E25" s="1">
        <v>12260.89</v>
      </c>
      <c r="F25" s="53"/>
      <c r="G25" s="60">
        <v>11957.09</v>
      </c>
      <c r="H25" s="62">
        <v>62171.27</v>
      </c>
      <c r="I25" s="2">
        <v>0</v>
      </c>
      <c r="J25" s="3"/>
      <c r="K25" s="19">
        <f t="shared" si="0"/>
        <v>2800339</v>
      </c>
      <c r="L25" s="20"/>
      <c r="N25" s="20"/>
    </row>
    <row r="26" spans="1:14" ht="12.75">
      <c r="A26" s="12" t="s">
        <v>23</v>
      </c>
      <c r="B26" s="1">
        <v>3353109.92</v>
      </c>
      <c r="C26" s="1">
        <v>756096</v>
      </c>
      <c r="D26" s="1">
        <v>7306.37</v>
      </c>
      <c r="E26" s="1">
        <v>149626.42</v>
      </c>
      <c r="F26" s="53"/>
      <c r="G26" s="60"/>
      <c r="H26" s="62">
        <v>89135.29</v>
      </c>
      <c r="I26" s="2">
        <v>0</v>
      </c>
      <c r="J26" s="3"/>
      <c r="K26" s="19">
        <f t="shared" si="0"/>
        <v>4355274</v>
      </c>
      <c r="L26" s="20"/>
      <c r="N26" s="20"/>
    </row>
    <row r="27" spans="1:14" ht="12.75">
      <c r="A27" s="12" t="s">
        <v>24</v>
      </c>
      <c r="B27" s="1">
        <v>2632772.94</v>
      </c>
      <c r="C27" s="1">
        <v>565794</v>
      </c>
      <c r="D27" s="1"/>
      <c r="E27" s="1"/>
      <c r="F27" s="53"/>
      <c r="G27" s="60"/>
      <c r="H27" s="62">
        <v>27108.06</v>
      </c>
      <c r="I27" s="2">
        <v>0</v>
      </c>
      <c r="J27" s="3">
        <v>9836</v>
      </c>
      <c r="K27" s="19">
        <f t="shared" si="0"/>
        <v>3235511</v>
      </c>
      <c r="L27" s="20"/>
      <c r="N27" s="20"/>
    </row>
    <row r="28" spans="1:11" ht="11.25">
      <c r="A28" s="12"/>
      <c r="B28" s="1"/>
      <c r="C28" s="1"/>
      <c r="D28" s="1"/>
      <c r="E28" s="1"/>
      <c r="F28" s="1"/>
      <c r="G28" s="1"/>
      <c r="H28" s="21"/>
      <c r="I28" s="22"/>
      <c r="J28" s="21"/>
      <c r="K28" s="23"/>
    </row>
    <row r="29" spans="1:11" ht="11.25">
      <c r="A29" s="24" t="s">
        <v>25</v>
      </c>
      <c r="B29" s="25">
        <f aca="true" t="shared" si="1" ref="B29:K29">SUM(B10:B28)</f>
        <v>99601148.99</v>
      </c>
      <c r="C29" s="25">
        <f t="shared" si="1"/>
        <v>23394465</v>
      </c>
      <c r="D29" s="25">
        <f t="shared" si="1"/>
        <v>320526.87</v>
      </c>
      <c r="E29" s="25">
        <f t="shared" si="1"/>
        <v>694568.8</v>
      </c>
      <c r="F29" s="25">
        <f t="shared" si="1"/>
        <v>0</v>
      </c>
      <c r="G29" s="25">
        <f t="shared" si="1"/>
        <v>75137.59</v>
      </c>
      <c r="H29" s="64">
        <f t="shared" si="1"/>
        <v>1584252.7500000002</v>
      </c>
      <c r="I29" s="25">
        <f t="shared" si="1"/>
        <v>262329</v>
      </c>
      <c r="J29" s="25"/>
      <c r="K29" s="25">
        <f t="shared" si="1"/>
        <v>125942265</v>
      </c>
    </row>
    <row r="31" spans="2:11" ht="11.25">
      <c r="B31" s="26"/>
      <c r="C31" s="26"/>
      <c r="D31" s="26"/>
      <c r="E31" s="26"/>
      <c r="F31" s="26"/>
      <c r="G31" s="26"/>
      <c r="H31" s="26"/>
      <c r="I31" s="26"/>
      <c r="J31" s="26"/>
      <c r="K31" s="20"/>
    </row>
    <row r="32" ht="11.25">
      <c r="A32" s="27" t="s">
        <v>26</v>
      </c>
    </row>
    <row r="33" spans="1:12" ht="11.25">
      <c r="A33" s="10" t="s">
        <v>73</v>
      </c>
      <c r="L33" s="20"/>
    </row>
    <row r="34" ht="11.25">
      <c r="A34" s="28" t="s">
        <v>28</v>
      </c>
    </row>
    <row r="35" ht="11.25">
      <c r="A35" s="10" t="s">
        <v>74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printOptions/>
  <pageMargins left="0.22" right="0.1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="75" zoomScaleNormal="75" workbookViewId="0" topLeftCell="A1">
      <selection activeCell="A10" sqref="A10:IV29"/>
    </sheetView>
  </sheetViews>
  <sheetFormatPr defaultColWidth="11.421875" defaultRowHeight="11.25" customHeight="1"/>
  <cols>
    <col min="1" max="1" width="18.57421875" style="6" customWidth="1"/>
    <col min="2" max="2" width="17.00390625" style="6" customWidth="1"/>
    <col min="3" max="3" width="14.7109375" style="6" customWidth="1"/>
    <col min="4" max="4" width="17.57421875" style="6" customWidth="1"/>
    <col min="5" max="5" width="18.8515625" style="6" customWidth="1"/>
    <col min="6" max="6" width="17.00390625" style="6" customWidth="1"/>
    <col min="7" max="8" width="14.7109375" style="6" customWidth="1"/>
    <col min="9" max="9" width="19.421875" style="6" customWidth="1"/>
    <col min="10" max="10" width="18.421875" style="6" customWidth="1"/>
    <col min="11" max="11" width="15.28125" style="6" customWidth="1"/>
    <col min="12" max="12" width="11.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68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1.25">
      <c r="A5" s="29"/>
      <c r="B5" s="30" t="s">
        <v>69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2.75">
      <c r="A6" s="33" t="s">
        <v>32</v>
      </c>
      <c r="B6" s="34" t="s">
        <v>1</v>
      </c>
      <c r="C6" s="56" t="s">
        <v>2</v>
      </c>
      <c r="D6" s="36" t="s">
        <v>29</v>
      </c>
      <c r="E6" s="36" t="s">
        <v>2</v>
      </c>
      <c r="F6" s="37" t="s">
        <v>2</v>
      </c>
      <c r="G6" s="37" t="s">
        <v>33</v>
      </c>
      <c r="H6" s="37" t="s">
        <v>33</v>
      </c>
      <c r="I6" s="34" t="s">
        <v>33</v>
      </c>
      <c r="J6" s="34" t="s">
        <v>33</v>
      </c>
      <c r="K6" s="38" t="s">
        <v>0</v>
      </c>
    </row>
    <row r="7" spans="1:11" s="27" customFormat="1" ht="12.75">
      <c r="A7" s="18"/>
      <c r="B7" s="39" t="s">
        <v>4</v>
      </c>
      <c r="C7" s="41" t="s">
        <v>5</v>
      </c>
      <c r="D7" s="54" t="s">
        <v>30</v>
      </c>
      <c r="E7" s="41" t="s">
        <v>34</v>
      </c>
      <c r="F7" s="41" t="s">
        <v>34</v>
      </c>
      <c r="G7" s="41" t="s">
        <v>36</v>
      </c>
      <c r="H7" s="39" t="s">
        <v>39</v>
      </c>
      <c r="I7" s="39" t="s">
        <v>38</v>
      </c>
      <c r="J7" s="39" t="s">
        <v>44</v>
      </c>
      <c r="K7" s="42" t="s">
        <v>3</v>
      </c>
    </row>
    <row r="8" spans="1:11" s="27" customFormat="1" ht="12.75">
      <c r="A8" s="43"/>
      <c r="B8" s="44"/>
      <c r="C8" s="47"/>
      <c r="D8" s="55" t="s">
        <v>31</v>
      </c>
      <c r="E8" s="46" t="s">
        <v>35</v>
      </c>
      <c r="F8" s="46"/>
      <c r="G8" s="46" t="s">
        <v>37</v>
      </c>
      <c r="H8" s="47" t="s">
        <v>40</v>
      </c>
      <c r="I8" s="47" t="s">
        <v>6</v>
      </c>
      <c r="J8" s="47" t="s">
        <v>45</v>
      </c>
      <c r="K8" s="48"/>
    </row>
    <row r="9" spans="1:11" ht="11.25">
      <c r="A9" s="13"/>
      <c r="B9" s="15"/>
      <c r="C9" s="16"/>
      <c r="D9" s="71"/>
      <c r="E9" s="15"/>
      <c r="F9" s="63"/>
      <c r="G9" s="15"/>
      <c r="H9" s="63"/>
      <c r="I9" s="14"/>
      <c r="J9" s="16"/>
      <c r="K9" s="17"/>
    </row>
    <row r="10" spans="1:14" ht="13.5" customHeight="1">
      <c r="A10" s="12" t="s">
        <v>7</v>
      </c>
      <c r="B10" s="1">
        <v>9070203.5</v>
      </c>
      <c r="C10" s="53">
        <v>3302768.04</v>
      </c>
      <c r="D10" s="69"/>
      <c r="E10" s="60">
        <v>81093.29</v>
      </c>
      <c r="F10" s="70"/>
      <c r="G10" s="68"/>
      <c r="H10" s="62">
        <v>161653.17</v>
      </c>
      <c r="I10" s="2"/>
      <c r="J10" s="65"/>
      <c r="K10" s="19">
        <f>+B10+C10+D10+E10+F10+G10+I10+H10+J10</f>
        <v>12615717.999999998</v>
      </c>
      <c r="L10" s="20"/>
      <c r="N10" s="20"/>
    </row>
    <row r="11" spans="1:14" ht="13.5" customHeight="1">
      <c r="A11" s="12" t="s">
        <v>9</v>
      </c>
      <c r="B11" s="1">
        <v>5556800.93</v>
      </c>
      <c r="C11" s="53">
        <v>1039489.22</v>
      </c>
      <c r="D11" s="69"/>
      <c r="E11" s="60">
        <v>49079.9</v>
      </c>
      <c r="F11" s="70"/>
      <c r="G11" s="68"/>
      <c r="H11" s="62">
        <v>99862.95</v>
      </c>
      <c r="I11" s="2"/>
      <c r="J11" s="3"/>
      <c r="K11" s="19">
        <f aca="true" t="shared" si="0" ref="K11:K27">+B11+C11+D11+E11+F11+G11+I11+H11+J11</f>
        <v>6745233</v>
      </c>
      <c r="L11" s="20"/>
      <c r="N11" s="20"/>
    </row>
    <row r="12" spans="1:14" ht="13.5" customHeight="1">
      <c r="A12" s="12" t="s">
        <v>8</v>
      </c>
      <c r="B12" s="1">
        <v>16605987.36</v>
      </c>
      <c r="C12" s="53">
        <v>3034564.98</v>
      </c>
      <c r="D12" s="69"/>
      <c r="E12" s="60">
        <v>77214</v>
      </c>
      <c r="F12" s="70"/>
      <c r="G12" s="68"/>
      <c r="H12" s="62">
        <v>38343.66</v>
      </c>
      <c r="I12" s="2"/>
      <c r="J12" s="3"/>
      <c r="K12" s="19">
        <f t="shared" si="0"/>
        <v>19756110</v>
      </c>
      <c r="L12" s="20"/>
      <c r="N12" s="20"/>
    </row>
    <row r="13" spans="1:14" ht="13.5" customHeight="1">
      <c r="A13" s="12" t="s">
        <v>10</v>
      </c>
      <c r="B13" s="1">
        <v>18112529.619999997</v>
      </c>
      <c r="C13" s="53">
        <v>4753802.13</v>
      </c>
      <c r="D13" s="69"/>
      <c r="E13" s="60">
        <v>165462.14</v>
      </c>
      <c r="F13" s="70"/>
      <c r="G13" s="68">
        <v>60598.61</v>
      </c>
      <c r="H13" s="62">
        <v>191158.5</v>
      </c>
      <c r="I13" s="2"/>
      <c r="J13" s="3"/>
      <c r="K13" s="19">
        <f t="shared" si="0"/>
        <v>23283550.999999996</v>
      </c>
      <c r="L13" s="20"/>
      <c r="N13" s="20"/>
    </row>
    <row r="14" spans="1:14" ht="13.5" customHeight="1">
      <c r="A14" s="12" t="s">
        <v>11</v>
      </c>
      <c r="B14" s="1">
        <v>4399512.73</v>
      </c>
      <c r="C14" s="53">
        <v>814624.32</v>
      </c>
      <c r="D14" s="69"/>
      <c r="E14" s="60">
        <v>16168.52</v>
      </c>
      <c r="F14" s="70"/>
      <c r="G14" s="68"/>
      <c r="H14" s="62">
        <v>24562.43</v>
      </c>
      <c r="I14" s="2"/>
      <c r="J14" s="3"/>
      <c r="K14" s="19">
        <f t="shared" si="0"/>
        <v>5254868</v>
      </c>
      <c r="L14" s="20"/>
      <c r="N14" s="20"/>
    </row>
    <row r="15" spans="1:14" ht="13.5" customHeight="1">
      <c r="A15" s="12" t="s">
        <v>12</v>
      </c>
      <c r="B15" s="1">
        <v>3901601.78</v>
      </c>
      <c r="C15" s="53">
        <v>320981.49</v>
      </c>
      <c r="D15" s="69"/>
      <c r="E15" s="60">
        <v>10495.24</v>
      </c>
      <c r="F15" s="70"/>
      <c r="G15" s="68"/>
      <c r="H15" s="62">
        <v>27947.49</v>
      </c>
      <c r="I15" s="2"/>
      <c r="J15" s="3"/>
      <c r="K15" s="19">
        <f t="shared" si="0"/>
        <v>4261026</v>
      </c>
      <c r="L15" s="20"/>
      <c r="N15" s="20"/>
    </row>
    <row r="16" spans="1:14" ht="13.5" customHeight="1">
      <c r="A16" s="12" t="s">
        <v>13</v>
      </c>
      <c r="B16" s="1">
        <v>16589517.68</v>
      </c>
      <c r="C16" s="53">
        <v>2671143.12</v>
      </c>
      <c r="D16" s="69"/>
      <c r="E16" s="60">
        <v>38932.95</v>
      </c>
      <c r="F16" s="70"/>
      <c r="G16" s="68"/>
      <c r="H16" s="62">
        <v>145768.25</v>
      </c>
      <c r="I16" s="2"/>
      <c r="J16" s="3"/>
      <c r="K16" s="19">
        <f t="shared" si="0"/>
        <v>19445362</v>
      </c>
      <c r="L16" s="20"/>
      <c r="N16" s="20"/>
    </row>
    <row r="17" spans="1:14" ht="13.5" customHeight="1">
      <c r="A17" s="12" t="s">
        <v>14</v>
      </c>
      <c r="B17" s="1">
        <v>5174938.45</v>
      </c>
      <c r="C17" s="53">
        <v>745476.39</v>
      </c>
      <c r="D17" s="69"/>
      <c r="E17" s="60"/>
      <c r="F17" s="70"/>
      <c r="G17" s="68"/>
      <c r="H17" s="62">
        <v>48113.16</v>
      </c>
      <c r="I17" s="2"/>
      <c r="J17" s="3"/>
      <c r="K17" s="19">
        <f t="shared" si="0"/>
        <v>5968528</v>
      </c>
      <c r="L17" s="20"/>
      <c r="N17" s="20"/>
    </row>
    <row r="18" spans="1:14" ht="13.5" customHeight="1">
      <c r="A18" s="12" t="s">
        <v>15</v>
      </c>
      <c r="B18" s="1">
        <v>7597459.99</v>
      </c>
      <c r="C18" s="53">
        <v>3508518.07</v>
      </c>
      <c r="D18" s="69">
        <v>125019.45</v>
      </c>
      <c r="E18" s="60"/>
      <c r="F18" s="70"/>
      <c r="G18" s="68"/>
      <c r="H18" s="62">
        <v>144339.49</v>
      </c>
      <c r="I18" s="2">
        <v>987981</v>
      </c>
      <c r="J18" s="3"/>
      <c r="K18" s="19">
        <f t="shared" si="0"/>
        <v>12363318</v>
      </c>
      <c r="L18" s="20"/>
      <c r="N18" s="20"/>
    </row>
    <row r="19" spans="1:14" ht="13.5" customHeight="1">
      <c r="A19" s="12" t="s">
        <v>16</v>
      </c>
      <c r="B19" s="1">
        <v>13251568.34</v>
      </c>
      <c r="C19" s="53">
        <v>2693613.07</v>
      </c>
      <c r="D19" s="69"/>
      <c r="E19" s="60">
        <v>36319.9</v>
      </c>
      <c r="F19" s="70"/>
      <c r="G19" s="68"/>
      <c r="H19" s="62">
        <v>159364.69</v>
      </c>
      <c r="I19" s="2"/>
      <c r="J19" s="3"/>
      <c r="K19" s="19">
        <f t="shared" si="0"/>
        <v>16140866</v>
      </c>
      <c r="L19" s="20"/>
      <c r="N19" s="20"/>
    </row>
    <row r="20" spans="1:14" ht="13.5" customHeight="1">
      <c r="A20" s="12" t="s">
        <v>17</v>
      </c>
      <c r="B20" s="1">
        <v>8630526.16</v>
      </c>
      <c r="C20" s="53">
        <v>1622203.29</v>
      </c>
      <c r="D20" s="69"/>
      <c r="E20" s="60"/>
      <c r="F20" s="70"/>
      <c r="G20" s="68"/>
      <c r="H20" s="62">
        <v>117074.55</v>
      </c>
      <c r="I20" s="2"/>
      <c r="J20" s="3"/>
      <c r="K20" s="19">
        <f t="shared" si="0"/>
        <v>10369804</v>
      </c>
      <c r="L20" s="20"/>
      <c r="N20" s="20"/>
    </row>
    <row r="21" spans="1:14" ht="13.5" customHeight="1">
      <c r="A21" s="12" t="s">
        <v>18</v>
      </c>
      <c r="B21" s="1">
        <v>4809518.09</v>
      </c>
      <c r="C21" s="53">
        <v>935890.05</v>
      </c>
      <c r="D21" s="69"/>
      <c r="E21" s="60"/>
      <c r="F21" s="70"/>
      <c r="G21" s="68"/>
      <c r="H21" s="62">
        <v>60554.86</v>
      </c>
      <c r="I21" s="2"/>
      <c r="J21" s="3"/>
      <c r="K21" s="19">
        <f t="shared" si="0"/>
        <v>5805963</v>
      </c>
      <c r="L21" s="20"/>
      <c r="N21" s="20"/>
    </row>
    <row r="22" spans="1:14" ht="13.5" customHeight="1">
      <c r="A22" s="12" t="s">
        <v>19</v>
      </c>
      <c r="B22" s="1">
        <v>4561824.55</v>
      </c>
      <c r="C22" s="53">
        <v>794627.45</v>
      </c>
      <c r="D22" s="69"/>
      <c r="E22" s="60"/>
      <c r="F22" s="70"/>
      <c r="G22" s="68"/>
      <c r="H22" s="62"/>
      <c r="I22" s="2"/>
      <c r="J22" s="3"/>
      <c r="K22" s="19">
        <f t="shared" si="0"/>
        <v>5356452</v>
      </c>
      <c r="L22" s="20"/>
      <c r="N22" s="20"/>
    </row>
    <row r="23" spans="1:14" ht="13.5" customHeight="1">
      <c r="A23" s="12" t="s">
        <v>20</v>
      </c>
      <c r="B23" s="1">
        <v>8629656.64</v>
      </c>
      <c r="C23" s="53">
        <v>1960377.03</v>
      </c>
      <c r="D23" s="69"/>
      <c r="E23" s="60">
        <v>58085.43</v>
      </c>
      <c r="F23" s="70"/>
      <c r="G23" s="68"/>
      <c r="H23" s="62">
        <v>113120.9</v>
      </c>
      <c r="I23" s="2">
        <v>503338</v>
      </c>
      <c r="J23" s="3"/>
      <c r="K23" s="19">
        <f t="shared" si="0"/>
        <v>11264578</v>
      </c>
      <c r="L23" s="20"/>
      <c r="N23" s="20"/>
    </row>
    <row r="24" spans="1:14" ht="13.5" customHeight="1">
      <c r="A24" s="12" t="s">
        <v>21</v>
      </c>
      <c r="B24" s="1">
        <v>14137894.23</v>
      </c>
      <c r="C24" s="53">
        <v>3326896.28</v>
      </c>
      <c r="D24" s="69"/>
      <c r="E24" s="60">
        <v>43552.5</v>
      </c>
      <c r="F24" s="70"/>
      <c r="G24" s="68"/>
      <c r="H24" s="62">
        <v>73973.99</v>
      </c>
      <c r="I24" s="2"/>
      <c r="J24" s="3"/>
      <c r="K24" s="19">
        <f t="shared" si="0"/>
        <v>17582317</v>
      </c>
      <c r="L24" s="20"/>
      <c r="N24" s="20"/>
    </row>
    <row r="25" spans="1:14" ht="13.5" customHeight="1">
      <c r="A25" s="12" t="s">
        <v>22</v>
      </c>
      <c r="B25" s="1">
        <v>3687406.77</v>
      </c>
      <c r="C25" s="53">
        <v>594942.26</v>
      </c>
      <c r="D25" s="69"/>
      <c r="E25" s="60">
        <v>13267.25</v>
      </c>
      <c r="F25" s="70"/>
      <c r="G25" s="68">
        <v>11468.45</v>
      </c>
      <c r="H25" s="62">
        <v>62171.27</v>
      </c>
      <c r="I25" s="2">
        <v>30444</v>
      </c>
      <c r="J25" s="3"/>
      <c r="K25" s="19">
        <f t="shared" si="0"/>
        <v>4399700</v>
      </c>
      <c r="L25" s="20"/>
      <c r="N25" s="20"/>
    </row>
    <row r="26" spans="1:14" ht="13.5" customHeight="1">
      <c r="A26" s="12" t="s">
        <v>23</v>
      </c>
      <c r="B26" s="1">
        <v>5441670.42</v>
      </c>
      <c r="C26" s="53">
        <v>1179057.49</v>
      </c>
      <c r="D26" s="69">
        <v>7769.11</v>
      </c>
      <c r="E26" s="60">
        <v>161907.69</v>
      </c>
      <c r="F26" s="57"/>
      <c r="G26" s="68"/>
      <c r="H26" s="3">
        <v>89135.29</v>
      </c>
      <c r="I26" s="2"/>
      <c r="J26" s="3"/>
      <c r="K26" s="19">
        <f t="shared" si="0"/>
        <v>6879540.000000001</v>
      </c>
      <c r="L26" s="20"/>
      <c r="N26" s="20"/>
    </row>
    <row r="27" spans="1:14" ht="13.5" customHeight="1">
      <c r="A27" s="12" t="s">
        <v>24</v>
      </c>
      <c r="B27" s="1">
        <v>3821428.15</v>
      </c>
      <c r="C27" s="1">
        <v>890756.79</v>
      </c>
      <c r="D27" s="51"/>
      <c r="E27" s="60"/>
      <c r="F27" s="1"/>
      <c r="G27" s="68"/>
      <c r="H27" s="3">
        <v>27108.06</v>
      </c>
      <c r="I27" s="2"/>
      <c r="J27" s="60">
        <v>9836</v>
      </c>
      <c r="K27" s="19">
        <f t="shared" si="0"/>
        <v>4749128.999999999</v>
      </c>
      <c r="L27" s="20"/>
      <c r="N27" s="20"/>
    </row>
    <row r="28" spans="1:11" ht="13.5" customHeight="1" thickBot="1">
      <c r="A28" s="12"/>
      <c r="B28" s="1"/>
      <c r="C28" s="1"/>
      <c r="D28" s="1"/>
      <c r="E28" s="1"/>
      <c r="F28" s="1"/>
      <c r="G28" s="1"/>
      <c r="H28" s="21"/>
      <c r="I28" s="22"/>
      <c r="J28" s="21"/>
      <c r="K28" s="23"/>
    </row>
    <row r="29" spans="1:11" ht="13.5" customHeight="1" thickBot="1">
      <c r="A29" s="24" t="s">
        <v>25</v>
      </c>
      <c r="B29" s="25">
        <f aca="true" t="shared" si="1" ref="B29:K29">SUM(B10:B28)</f>
        <v>153980045.39</v>
      </c>
      <c r="C29" s="25">
        <f t="shared" si="1"/>
        <v>34189731.470000006</v>
      </c>
      <c r="D29" s="25">
        <f t="shared" si="1"/>
        <v>132788.56</v>
      </c>
      <c r="E29" s="25">
        <f t="shared" si="1"/>
        <v>751578.81</v>
      </c>
      <c r="F29" s="25">
        <f t="shared" si="1"/>
        <v>0</v>
      </c>
      <c r="G29" s="25">
        <f t="shared" si="1"/>
        <v>72067.06</v>
      </c>
      <c r="H29" s="25">
        <f t="shared" si="1"/>
        <v>1584252.7100000002</v>
      </c>
      <c r="I29" s="25">
        <f t="shared" si="1"/>
        <v>1521763</v>
      </c>
      <c r="J29" s="64">
        <f t="shared" si="1"/>
        <v>9836</v>
      </c>
      <c r="K29" s="25">
        <f t="shared" si="1"/>
        <v>192242063</v>
      </c>
    </row>
    <row r="31" spans="2:11" ht="11.25">
      <c r="B31" s="26"/>
      <c r="C31" s="26"/>
      <c r="D31" s="26"/>
      <c r="E31" s="26"/>
      <c r="F31" s="26"/>
      <c r="G31" s="26"/>
      <c r="H31" s="26"/>
      <c r="I31" s="26"/>
      <c r="J31" s="26"/>
      <c r="K31" s="20"/>
    </row>
    <row r="32" ht="11.25">
      <c r="A32" s="27" t="s">
        <v>26</v>
      </c>
    </row>
    <row r="33" spans="1:12" ht="11.25">
      <c r="A33" s="10" t="s">
        <v>27</v>
      </c>
      <c r="L33" s="20"/>
    </row>
    <row r="34" ht="11.25">
      <c r="A34" s="28" t="s">
        <v>28</v>
      </c>
    </row>
    <row r="35" ht="11.25">
      <c r="A35" s="10" t="s">
        <v>41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printOptions/>
  <pageMargins left="0.39" right="0.24" top="1" bottom="1" header="0.511811024" footer="0.511811024"/>
  <pageSetup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0" sqref="A10:IV29"/>
    </sheetView>
  </sheetViews>
  <sheetFormatPr defaultColWidth="11.421875" defaultRowHeight="11.25" customHeight="1"/>
  <cols>
    <col min="1" max="1" width="18.140625" style="6" customWidth="1"/>
    <col min="2" max="2" width="16.00390625" style="6" customWidth="1"/>
    <col min="3" max="3" width="19.57421875" style="6" customWidth="1"/>
    <col min="4" max="4" width="17.140625" style="6" customWidth="1"/>
    <col min="5" max="5" width="16.8515625" style="6" customWidth="1"/>
    <col min="6" max="8" width="14.7109375" style="6" customWidth="1"/>
    <col min="9" max="10" width="19.421875" style="6" customWidth="1"/>
    <col min="11" max="11" width="16.140625" style="6" customWidth="1"/>
    <col min="12" max="12" width="11.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70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1.25">
      <c r="A5" s="29"/>
      <c r="B5" s="30" t="s">
        <v>71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1.25">
      <c r="A6" s="33" t="s">
        <v>32</v>
      </c>
      <c r="B6" s="34" t="s">
        <v>1</v>
      </c>
      <c r="C6" s="35" t="s">
        <v>2</v>
      </c>
      <c r="D6" s="36" t="s">
        <v>29</v>
      </c>
      <c r="E6" s="36" t="s">
        <v>2</v>
      </c>
      <c r="F6" s="37" t="s">
        <v>2</v>
      </c>
      <c r="G6" s="37" t="s">
        <v>33</v>
      </c>
      <c r="H6" s="37" t="s">
        <v>33</v>
      </c>
      <c r="I6" s="34" t="s">
        <v>33</v>
      </c>
      <c r="J6" s="34" t="s">
        <v>33</v>
      </c>
      <c r="K6" s="75" t="s">
        <v>42</v>
      </c>
    </row>
    <row r="7" spans="1:11" s="27" customFormat="1" ht="11.25">
      <c r="A7" s="18"/>
      <c r="B7" s="39" t="s">
        <v>4</v>
      </c>
      <c r="C7" s="40" t="s">
        <v>5</v>
      </c>
      <c r="D7" s="41" t="s">
        <v>30</v>
      </c>
      <c r="E7" s="41" t="s">
        <v>34</v>
      </c>
      <c r="F7" s="41" t="s">
        <v>34</v>
      </c>
      <c r="G7" s="41" t="s">
        <v>36</v>
      </c>
      <c r="H7" s="39" t="s">
        <v>39</v>
      </c>
      <c r="I7" s="39" t="s">
        <v>38</v>
      </c>
      <c r="J7" s="39" t="s">
        <v>44</v>
      </c>
      <c r="K7" s="49"/>
    </row>
    <row r="8" spans="1:11" s="27" customFormat="1" ht="11.25">
      <c r="A8" s="43"/>
      <c r="B8" s="44"/>
      <c r="C8" s="45"/>
      <c r="D8" s="46" t="s">
        <v>31</v>
      </c>
      <c r="E8" s="46" t="s">
        <v>35</v>
      </c>
      <c r="F8" s="46"/>
      <c r="G8" s="46" t="s">
        <v>37</v>
      </c>
      <c r="H8" s="47" t="s">
        <v>40</v>
      </c>
      <c r="I8" s="47" t="s">
        <v>6</v>
      </c>
      <c r="J8" s="47" t="s">
        <v>45</v>
      </c>
      <c r="K8" s="50"/>
    </row>
    <row r="9" spans="1:11" ht="11.25">
      <c r="A9" s="13"/>
      <c r="B9" s="15"/>
      <c r="C9" s="14"/>
      <c r="D9" s="14"/>
      <c r="E9" s="14"/>
      <c r="F9" s="14"/>
      <c r="G9" s="14"/>
      <c r="H9" s="16"/>
      <c r="I9" s="14"/>
      <c r="J9" s="16"/>
      <c r="K9" s="17"/>
    </row>
    <row r="10" spans="1:14" ht="13.5" customHeight="1">
      <c r="A10" s="12" t="s">
        <v>7</v>
      </c>
      <c r="B10" s="1">
        <v>8926209.86</v>
      </c>
      <c r="C10" s="1">
        <v>3528701.47</v>
      </c>
      <c r="D10" s="1"/>
      <c r="E10" s="1">
        <v>81790.49</v>
      </c>
      <c r="F10" s="1"/>
      <c r="G10" s="1"/>
      <c r="H10" s="3">
        <v>161653.18</v>
      </c>
      <c r="I10" s="2">
        <v>0</v>
      </c>
      <c r="J10" s="65"/>
      <c r="K10" s="19">
        <f>+B10+C10+D10+E10+F10+G10+I10+H10+J10</f>
        <v>12698355</v>
      </c>
      <c r="L10" s="20"/>
      <c r="N10" s="20"/>
    </row>
    <row r="11" spans="1:14" ht="13.5" customHeight="1">
      <c r="A11" s="12" t="s">
        <v>9</v>
      </c>
      <c r="B11" s="1">
        <v>5652509.99</v>
      </c>
      <c r="C11" s="1">
        <v>1050231.23</v>
      </c>
      <c r="D11" s="1"/>
      <c r="E11" s="1">
        <v>49501.83</v>
      </c>
      <c r="F11" s="1"/>
      <c r="G11" s="1"/>
      <c r="H11" s="3">
        <v>99862.95</v>
      </c>
      <c r="I11" s="2">
        <v>0</v>
      </c>
      <c r="J11" s="3"/>
      <c r="K11" s="19">
        <f aca="true" t="shared" si="0" ref="K11:K27">+B11+C11+D11+E11+F11+G11+I11+H11+J11</f>
        <v>6852106.000000001</v>
      </c>
      <c r="L11" s="20"/>
      <c r="N11" s="20"/>
    </row>
    <row r="12" spans="1:14" ht="13.5" customHeight="1">
      <c r="A12" s="12" t="s">
        <v>8</v>
      </c>
      <c r="B12" s="1">
        <v>16638171.02</v>
      </c>
      <c r="C12" s="1">
        <v>3224419.43</v>
      </c>
      <c r="D12" s="1"/>
      <c r="E12" s="1">
        <v>77877.89</v>
      </c>
      <c r="F12" s="1"/>
      <c r="G12" s="1"/>
      <c r="H12" s="3">
        <v>38343.66</v>
      </c>
      <c r="I12" s="2">
        <v>0</v>
      </c>
      <c r="J12" s="3"/>
      <c r="K12" s="19">
        <f t="shared" si="0"/>
        <v>19978812</v>
      </c>
      <c r="L12" s="20"/>
      <c r="N12" s="20"/>
    </row>
    <row r="13" spans="1:14" ht="13.5" customHeight="1">
      <c r="A13" s="12" t="s">
        <v>10</v>
      </c>
      <c r="B13" s="1">
        <v>18380569.09</v>
      </c>
      <c r="C13" s="1">
        <v>4765723.54</v>
      </c>
      <c r="D13" s="1"/>
      <c r="E13" s="1">
        <v>166884.68</v>
      </c>
      <c r="F13" s="1"/>
      <c r="G13" s="1">
        <v>60182.19</v>
      </c>
      <c r="H13" s="3">
        <v>191158.5</v>
      </c>
      <c r="I13" s="2">
        <v>0</v>
      </c>
      <c r="J13" s="3"/>
      <c r="K13" s="19">
        <f t="shared" si="0"/>
        <v>23564518</v>
      </c>
      <c r="L13" s="20"/>
      <c r="N13" s="20"/>
    </row>
    <row r="14" spans="1:14" ht="13.5" customHeight="1">
      <c r="A14" s="12" t="s">
        <v>11</v>
      </c>
      <c r="B14" s="1">
        <v>4461402.7</v>
      </c>
      <c r="C14" s="1">
        <v>837557.32</v>
      </c>
      <c r="D14" s="1"/>
      <c r="E14" s="1">
        <v>16307.54</v>
      </c>
      <c r="F14" s="1"/>
      <c r="G14" s="1"/>
      <c r="H14" s="3">
        <v>24562.44</v>
      </c>
      <c r="I14" s="2">
        <v>0</v>
      </c>
      <c r="J14" s="3"/>
      <c r="K14" s="19">
        <f t="shared" si="0"/>
        <v>5339830.000000001</v>
      </c>
      <c r="L14" s="20"/>
      <c r="N14" s="20"/>
    </row>
    <row r="15" spans="1:14" ht="13.5" customHeight="1">
      <c r="A15" s="12" t="s">
        <v>12</v>
      </c>
      <c r="B15" s="1">
        <v>3980818.33</v>
      </c>
      <c r="C15" s="1">
        <v>320974.67</v>
      </c>
      <c r="D15" s="1"/>
      <c r="E15" s="1">
        <v>10585.51</v>
      </c>
      <c r="F15" s="1"/>
      <c r="G15" s="1"/>
      <c r="H15" s="3">
        <v>27947.49</v>
      </c>
      <c r="I15" s="2">
        <v>0</v>
      </c>
      <c r="J15" s="3"/>
      <c r="K15" s="19">
        <f t="shared" si="0"/>
        <v>4340326</v>
      </c>
      <c r="L15" s="20"/>
      <c r="N15" s="20"/>
    </row>
    <row r="16" spans="1:14" ht="13.5" customHeight="1">
      <c r="A16" s="12" t="s">
        <v>13</v>
      </c>
      <c r="B16" s="1">
        <v>16234207.96</v>
      </c>
      <c r="C16" s="1">
        <v>3312963.19</v>
      </c>
      <c r="D16" s="1"/>
      <c r="E16" s="1">
        <v>39267.59</v>
      </c>
      <c r="F16" s="1"/>
      <c r="G16" s="1"/>
      <c r="H16" s="3">
        <v>145768.26</v>
      </c>
      <c r="I16" s="2">
        <v>0</v>
      </c>
      <c r="J16" s="3"/>
      <c r="K16" s="19">
        <f t="shared" si="0"/>
        <v>19732207.000000004</v>
      </c>
      <c r="L16" s="20"/>
      <c r="N16" s="20"/>
    </row>
    <row r="17" spans="1:14" ht="13.5" customHeight="1">
      <c r="A17" s="12" t="s">
        <v>14</v>
      </c>
      <c r="B17" s="1">
        <v>5273646.54</v>
      </c>
      <c r="C17" s="1">
        <v>753023.29</v>
      </c>
      <c r="D17" s="1"/>
      <c r="E17" s="1"/>
      <c r="F17" s="1"/>
      <c r="G17" s="1"/>
      <c r="H17" s="3">
        <v>48113.17</v>
      </c>
      <c r="I17" s="2">
        <v>0</v>
      </c>
      <c r="J17" s="3"/>
      <c r="K17" s="19">
        <f t="shared" si="0"/>
        <v>6074783</v>
      </c>
      <c r="L17" s="20"/>
      <c r="N17" s="20"/>
    </row>
    <row r="18" spans="1:14" ht="13.5" customHeight="1">
      <c r="A18" s="12" t="s">
        <v>15</v>
      </c>
      <c r="B18" s="1">
        <v>7098768.85</v>
      </c>
      <c r="C18" s="1">
        <v>3388856.59</v>
      </c>
      <c r="D18" s="1">
        <v>125305.06</v>
      </c>
      <c r="E18" s="1"/>
      <c r="F18" s="1"/>
      <c r="G18" s="1"/>
      <c r="H18" s="3">
        <v>144339.5</v>
      </c>
      <c r="I18" s="2">
        <v>1797603</v>
      </c>
      <c r="J18" s="3"/>
      <c r="K18" s="19">
        <f t="shared" si="0"/>
        <v>12554873</v>
      </c>
      <c r="L18" s="20"/>
      <c r="N18" s="20"/>
    </row>
    <row r="19" spans="1:14" ht="13.5" customHeight="1">
      <c r="A19" s="12" t="s">
        <v>16</v>
      </c>
      <c r="B19" s="1">
        <v>13377833.879999999</v>
      </c>
      <c r="C19" s="1">
        <v>2771907.29</v>
      </c>
      <c r="D19" s="1"/>
      <c r="E19" s="1">
        <v>36632.14</v>
      </c>
      <c r="F19" s="1"/>
      <c r="G19" s="1"/>
      <c r="H19" s="3">
        <v>159364.69</v>
      </c>
      <c r="I19" s="2">
        <v>0</v>
      </c>
      <c r="J19" s="3"/>
      <c r="K19" s="19">
        <f t="shared" si="0"/>
        <v>16345737.999999998</v>
      </c>
      <c r="L19" s="20"/>
      <c r="N19" s="20"/>
    </row>
    <row r="20" spans="1:14" ht="13.5" customHeight="1">
      <c r="A20" s="12" t="s">
        <v>17</v>
      </c>
      <c r="B20" s="1">
        <v>9323361.4</v>
      </c>
      <c r="C20" s="1">
        <v>1618431.05</v>
      </c>
      <c r="D20" s="1"/>
      <c r="E20" s="1"/>
      <c r="F20" s="1"/>
      <c r="G20" s="1"/>
      <c r="H20" s="3">
        <v>117074.55</v>
      </c>
      <c r="I20" s="2">
        <v>0</v>
      </c>
      <c r="J20" s="3"/>
      <c r="K20" s="19">
        <f t="shared" si="0"/>
        <v>11058867.000000002</v>
      </c>
      <c r="L20" s="20"/>
      <c r="N20" s="20"/>
    </row>
    <row r="21" spans="1:14" ht="13.5" customHeight="1">
      <c r="A21" s="12" t="s">
        <v>18</v>
      </c>
      <c r="B21" s="1">
        <v>4915929.9</v>
      </c>
      <c r="C21" s="1">
        <v>928385.24</v>
      </c>
      <c r="D21" s="1"/>
      <c r="E21" s="1"/>
      <c r="F21" s="1"/>
      <c r="G21" s="1"/>
      <c r="H21" s="3">
        <v>60554.86</v>
      </c>
      <c r="I21" s="2">
        <v>0</v>
      </c>
      <c r="J21" s="3"/>
      <c r="K21" s="19">
        <f t="shared" si="0"/>
        <v>5904870.000000001</v>
      </c>
      <c r="L21" s="20"/>
      <c r="N21" s="20"/>
    </row>
    <row r="22" spans="1:14" ht="13.5" customHeight="1">
      <c r="A22" s="12" t="s">
        <v>19</v>
      </c>
      <c r="B22" s="1">
        <v>4735238.78</v>
      </c>
      <c r="C22" s="1">
        <v>805983.22</v>
      </c>
      <c r="D22" s="1"/>
      <c r="E22" s="1"/>
      <c r="F22" s="1"/>
      <c r="G22" s="1"/>
      <c r="H22" s="3"/>
      <c r="I22" s="2">
        <v>0</v>
      </c>
      <c r="J22" s="3"/>
      <c r="K22" s="19">
        <f t="shared" si="0"/>
        <v>5541222</v>
      </c>
      <c r="L22" s="20"/>
      <c r="N22" s="20"/>
    </row>
    <row r="23" spans="1:14" ht="13.5" customHeight="1">
      <c r="A23" s="12" t="s">
        <v>20</v>
      </c>
      <c r="B23" s="1">
        <v>8778434.19</v>
      </c>
      <c r="C23" s="1">
        <v>1970089.13</v>
      </c>
      <c r="D23" s="1"/>
      <c r="E23" s="1">
        <v>58584.79</v>
      </c>
      <c r="F23" s="1"/>
      <c r="G23" s="1"/>
      <c r="H23" s="3">
        <v>113120.89</v>
      </c>
      <c r="I23" s="2">
        <v>500892</v>
      </c>
      <c r="J23" s="3"/>
      <c r="K23" s="19">
        <f t="shared" si="0"/>
        <v>11421121</v>
      </c>
      <c r="L23" s="20"/>
      <c r="N23" s="20"/>
    </row>
    <row r="24" spans="1:14" ht="13.5" customHeight="1">
      <c r="A24" s="12" t="s">
        <v>21</v>
      </c>
      <c r="B24" s="1">
        <v>14353847.3</v>
      </c>
      <c r="C24" s="1">
        <v>3301275.81</v>
      </c>
      <c r="D24" s="1"/>
      <c r="E24" s="1">
        <v>43926.89</v>
      </c>
      <c r="F24" s="1"/>
      <c r="G24" s="1"/>
      <c r="H24" s="3">
        <v>73974</v>
      </c>
      <c r="I24" s="2">
        <v>0</v>
      </c>
      <c r="J24" s="3"/>
      <c r="K24" s="19">
        <f t="shared" si="0"/>
        <v>17773024</v>
      </c>
      <c r="L24" s="20"/>
      <c r="N24" s="20"/>
    </row>
    <row r="25" spans="1:14" ht="13.5" customHeight="1">
      <c r="A25" s="12" t="s">
        <v>22</v>
      </c>
      <c r="B25" s="1">
        <v>3463463.9</v>
      </c>
      <c r="C25" s="1">
        <v>598500.86</v>
      </c>
      <c r="D25" s="1"/>
      <c r="E25" s="1">
        <v>13381.32</v>
      </c>
      <c r="F25" s="1"/>
      <c r="G25" s="1">
        <v>11389.65</v>
      </c>
      <c r="H25" s="3">
        <v>62171.27</v>
      </c>
      <c r="I25" s="2">
        <v>332195</v>
      </c>
      <c r="J25" s="3"/>
      <c r="K25" s="19">
        <f t="shared" si="0"/>
        <v>4481101.999999999</v>
      </c>
      <c r="L25" s="20"/>
      <c r="N25" s="20"/>
    </row>
    <row r="26" spans="1:14" ht="13.5" customHeight="1">
      <c r="A26" s="12" t="s">
        <v>23</v>
      </c>
      <c r="B26" s="1">
        <v>5507439.54</v>
      </c>
      <c r="C26" s="1">
        <v>1225089.67</v>
      </c>
      <c r="D26" s="1">
        <v>7786.86</v>
      </c>
      <c r="E26" s="1">
        <v>163299.64</v>
      </c>
      <c r="F26" s="1"/>
      <c r="G26" s="1"/>
      <c r="H26" s="3">
        <v>89135.29</v>
      </c>
      <c r="I26" s="2">
        <v>0</v>
      </c>
      <c r="J26" s="3"/>
      <c r="K26" s="19">
        <f t="shared" si="0"/>
        <v>6992751</v>
      </c>
      <c r="L26" s="20"/>
      <c r="N26" s="20"/>
    </row>
    <row r="27" spans="1:14" ht="13.5" customHeight="1">
      <c r="A27" s="12" t="s">
        <v>24</v>
      </c>
      <c r="B27" s="1">
        <v>4018600.89</v>
      </c>
      <c r="C27" s="1">
        <v>803791.05</v>
      </c>
      <c r="D27" s="1"/>
      <c r="E27" s="1"/>
      <c r="F27" s="1"/>
      <c r="G27" s="1"/>
      <c r="H27" s="3">
        <v>27108.06</v>
      </c>
      <c r="I27" s="2">
        <v>0</v>
      </c>
      <c r="J27" s="60">
        <v>9836</v>
      </c>
      <c r="K27" s="19">
        <f t="shared" si="0"/>
        <v>4859336</v>
      </c>
      <c r="L27" s="20"/>
      <c r="N27" s="20"/>
    </row>
    <row r="28" spans="1:11" ht="13.5" customHeight="1" thickBot="1">
      <c r="A28" s="76"/>
      <c r="B28" s="77"/>
      <c r="C28" s="77"/>
      <c r="D28" s="77"/>
      <c r="E28" s="77"/>
      <c r="F28" s="77"/>
      <c r="G28" s="77"/>
      <c r="H28" s="78"/>
      <c r="I28" s="22"/>
      <c r="J28" s="78"/>
      <c r="K28" s="73"/>
    </row>
    <row r="29" spans="1:11" ht="13.5" customHeight="1" thickBot="1">
      <c r="A29" s="72" t="s">
        <v>25</v>
      </c>
      <c r="B29" s="73">
        <f aca="true" t="shared" si="1" ref="B29:K29">SUM(B10:B28)</f>
        <v>155120454.11999997</v>
      </c>
      <c r="C29" s="73">
        <f t="shared" si="1"/>
        <v>35205904.04999999</v>
      </c>
      <c r="D29" s="73">
        <f t="shared" si="1"/>
        <v>133091.91999999998</v>
      </c>
      <c r="E29" s="73">
        <f t="shared" si="1"/>
        <v>758040.31</v>
      </c>
      <c r="F29" s="73">
        <f t="shared" si="1"/>
        <v>0</v>
      </c>
      <c r="G29" s="73">
        <f t="shared" si="1"/>
        <v>71571.84</v>
      </c>
      <c r="H29" s="73">
        <f t="shared" si="1"/>
        <v>1584252.7600000002</v>
      </c>
      <c r="I29" s="73">
        <f t="shared" si="1"/>
        <v>2630690</v>
      </c>
      <c r="J29" s="74">
        <f t="shared" si="1"/>
        <v>9836</v>
      </c>
      <c r="K29" s="73">
        <f t="shared" si="1"/>
        <v>195513841</v>
      </c>
    </row>
    <row r="31" spans="2:11" ht="11.25">
      <c r="B31" s="26"/>
      <c r="C31" s="26"/>
      <c r="D31" s="26"/>
      <c r="E31" s="26"/>
      <c r="F31" s="26"/>
      <c r="G31" s="26"/>
      <c r="H31" s="26"/>
      <c r="I31" s="26"/>
      <c r="J31" s="26"/>
      <c r="K31" s="20"/>
    </row>
    <row r="32" ht="11.25">
      <c r="A32" s="27" t="s">
        <v>26</v>
      </c>
    </row>
    <row r="33" spans="1:12" ht="11.25">
      <c r="A33" s="10" t="s">
        <v>27</v>
      </c>
      <c r="L33" s="20"/>
    </row>
    <row r="34" ht="11.25">
      <c r="A34" s="28" t="s">
        <v>28</v>
      </c>
    </row>
    <row r="35" ht="11.25">
      <c r="A35" s="10" t="s">
        <v>41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printOptions/>
  <pageMargins left="0.44" right="0.38" top="1" bottom="1" header="0.511811024" footer="0.511811024"/>
  <pageSetup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O39"/>
  <sheetViews>
    <sheetView showGridLines="0" zoomScale="75" zoomScaleNormal="75" workbookViewId="0" topLeftCell="A1">
      <selection activeCell="A1" sqref="A1:IV16384"/>
    </sheetView>
  </sheetViews>
  <sheetFormatPr defaultColWidth="11.421875" defaultRowHeight="11.25" customHeight="1"/>
  <cols>
    <col min="1" max="1" width="18.140625" style="6" customWidth="1"/>
    <col min="2" max="2" width="16.00390625" style="6" customWidth="1"/>
    <col min="3" max="3" width="19.57421875" style="6" customWidth="1"/>
    <col min="4" max="4" width="17.140625" style="6" customWidth="1"/>
    <col min="5" max="5" width="16.8515625" style="6" customWidth="1"/>
    <col min="6" max="8" width="14.7109375" style="6" customWidth="1"/>
    <col min="9" max="10" width="19.421875" style="6" customWidth="1"/>
    <col min="11" max="11" width="21.8515625" style="6" customWidth="1"/>
    <col min="12" max="12" width="16.140625" style="6" customWidth="1"/>
    <col min="13" max="13" width="11.421875" style="6" customWidth="1"/>
    <col min="14" max="14" width="20.00390625" style="6" customWidth="1"/>
    <col min="15" max="16384" width="11.421875" style="6" customWidth="1"/>
  </cols>
  <sheetData>
    <row r="1" spans="1:12" ht="18" customHeight="1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" customHeight="1">
      <c r="A2" s="4" t="s">
        <v>72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1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5"/>
    </row>
    <row r="4" spans="1:12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5"/>
    </row>
    <row r="5" spans="1:12" s="27" customFormat="1" ht="11.25">
      <c r="A5" s="29"/>
      <c r="B5" s="30" t="s">
        <v>75</v>
      </c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2" s="27" customFormat="1" ht="11.25">
      <c r="A6" s="33" t="s">
        <v>32</v>
      </c>
      <c r="B6" s="34" t="s">
        <v>1</v>
      </c>
      <c r="C6" s="35" t="s">
        <v>2</v>
      </c>
      <c r="D6" s="36" t="s">
        <v>29</v>
      </c>
      <c r="E6" s="36" t="s">
        <v>2</v>
      </c>
      <c r="F6" s="37" t="s">
        <v>2</v>
      </c>
      <c r="G6" s="37" t="s">
        <v>33</v>
      </c>
      <c r="H6" s="37" t="s">
        <v>33</v>
      </c>
      <c r="I6" s="34" t="s">
        <v>33</v>
      </c>
      <c r="J6" s="34" t="s">
        <v>33</v>
      </c>
      <c r="K6" s="91" t="s">
        <v>78</v>
      </c>
      <c r="L6" s="75" t="s">
        <v>42</v>
      </c>
    </row>
    <row r="7" spans="1:12" s="27" customFormat="1" ht="11.25">
      <c r="A7" s="18"/>
      <c r="B7" s="39" t="s">
        <v>4</v>
      </c>
      <c r="C7" s="40" t="s">
        <v>5</v>
      </c>
      <c r="D7" s="41" t="s">
        <v>30</v>
      </c>
      <c r="E7" s="41" t="s">
        <v>34</v>
      </c>
      <c r="F7" s="41" t="s">
        <v>34</v>
      </c>
      <c r="G7" s="41" t="s">
        <v>36</v>
      </c>
      <c r="H7" s="39" t="s">
        <v>39</v>
      </c>
      <c r="I7" s="39" t="s">
        <v>38</v>
      </c>
      <c r="J7" s="39" t="s">
        <v>44</v>
      </c>
      <c r="K7" s="84" t="s">
        <v>76</v>
      </c>
      <c r="L7" s="49"/>
    </row>
    <row r="8" spans="1:12" s="27" customFormat="1" ht="11.25">
      <c r="A8" s="43"/>
      <c r="B8" s="44"/>
      <c r="C8" s="45"/>
      <c r="D8" s="46" t="s">
        <v>31</v>
      </c>
      <c r="E8" s="46" t="s">
        <v>35</v>
      </c>
      <c r="F8" s="46"/>
      <c r="G8" s="46" t="s">
        <v>37</v>
      </c>
      <c r="H8" s="47" t="s">
        <v>40</v>
      </c>
      <c r="I8" s="47" t="s">
        <v>6</v>
      </c>
      <c r="J8" s="47" t="s">
        <v>45</v>
      </c>
      <c r="K8" s="92" t="s">
        <v>77</v>
      </c>
      <c r="L8" s="50"/>
    </row>
    <row r="9" spans="1:12" ht="11.25">
      <c r="A9" s="13"/>
      <c r="B9" s="15"/>
      <c r="C9" s="14"/>
      <c r="D9" s="14"/>
      <c r="E9" s="14"/>
      <c r="F9" s="14"/>
      <c r="G9" s="14"/>
      <c r="H9" s="16"/>
      <c r="I9" s="14"/>
      <c r="J9" s="16"/>
      <c r="K9" s="90"/>
      <c r="L9" s="17"/>
    </row>
    <row r="10" spans="1:15" ht="12.75">
      <c r="A10" s="12" t="s">
        <v>7</v>
      </c>
      <c r="B10" s="1">
        <v>7379624.18</v>
      </c>
      <c r="C10" s="1">
        <v>4912575.35</v>
      </c>
      <c r="D10" s="1"/>
      <c r="E10" s="1">
        <v>83626.29</v>
      </c>
      <c r="F10" s="1"/>
      <c r="G10" s="1"/>
      <c r="H10" s="3">
        <v>161653.18</v>
      </c>
      <c r="I10" s="2"/>
      <c r="J10" s="65"/>
      <c r="K10" s="89"/>
      <c r="L10" s="19">
        <f>+B10+C10+D10+E10+F10+G10+I10+H10+J10+K10</f>
        <v>12537478.999999998</v>
      </c>
      <c r="M10" s="20"/>
      <c r="O10" s="20"/>
    </row>
    <row r="11" spans="1:15" ht="11.25">
      <c r="A11" s="12" t="s">
        <v>9</v>
      </c>
      <c r="B11" s="1">
        <v>5034539.02</v>
      </c>
      <c r="C11" s="1">
        <v>1510964.1</v>
      </c>
      <c r="D11" s="1"/>
      <c r="E11" s="1">
        <v>50612.93</v>
      </c>
      <c r="F11" s="1"/>
      <c r="G11" s="1"/>
      <c r="H11" s="3">
        <v>99862.95</v>
      </c>
      <c r="I11" s="2"/>
      <c r="J11" s="3"/>
      <c r="K11" s="2"/>
      <c r="L11" s="19">
        <f aca="true" t="shared" si="0" ref="L11:L27">+B11+C11+D11+E11+F11+G11+I11+H11+J11+K11</f>
        <v>6695978.999999999</v>
      </c>
      <c r="M11" s="20"/>
      <c r="O11" s="20"/>
    </row>
    <row r="12" spans="1:15" ht="12.75">
      <c r="A12" s="12" t="s">
        <v>8</v>
      </c>
      <c r="B12" s="1">
        <v>14686021.440000001</v>
      </c>
      <c r="C12" s="1">
        <v>4665208.93</v>
      </c>
      <c r="D12" s="1"/>
      <c r="E12" s="1">
        <v>79625.83</v>
      </c>
      <c r="F12" s="1"/>
      <c r="G12" s="1"/>
      <c r="H12" s="3">
        <v>38343.66</v>
      </c>
      <c r="I12" s="2"/>
      <c r="J12" s="3"/>
      <c r="K12" s="60">
        <v>150674.14</v>
      </c>
      <c r="L12" s="19">
        <f t="shared" si="0"/>
        <v>19619874</v>
      </c>
      <c r="M12" s="20"/>
      <c r="O12" s="20"/>
    </row>
    <row r="13" spans="1:15" ht="11.25">
      <c r="A13" s="12" t="s">
        <v>10</v>
      </c>
      <c r="B13" s="1">
        <v>25392396.88</v>
      </c>
      <c r="C13" s="1">
        <v>7545277.3100000005</v>
      </c>
      <c r="D13" s="1"/>
      <c r="E13" s="1">
        <v>170630.45</v>
      </c>
      <c r="F13" s="1"/>
      <c r="G13" s="1">
        <v>60024.86</v>
      </c>
      <c r="H13" s="3">
        <v>191158.5</v>
      </c>
      <c r="I13" s="2"/>
      <c r="J13" s="3"/>
      <c r="K13" s="2"/>
      <c r="L13" s="19">
        <f t="shared" si="0"/>
        <v>33359487.999999996</v>
      </c>
      <c r="M13" s="20"/>
      <c r="O13" s="20"/>
    </row>
    <row r="14" spans="1:15" ht="11.25">
      <c r="A14" s="12" t="s">
        <v>11</v>
      </c>
      <c r="B14" s="1">
        <v>3971074.97</v>
      </c>
      <c r="C14" s="1">
        <v>1203895.02</v>
      </c>
      <c r="D14" s="1"/>
      <c r="E14" s="1">
        <v>16673.57</v>
      </c>
      <c r="F14" s="1"/>
      <c r="G14" s="1"/>
      <c r="H14" s="3">
        <v>24562.44</v>
      </c>
      <c r="I14" s="2"/>
      <c r="J14" s="3"/>
      <c r="K14" s="2"/>
      <c r="L14" s="19">
        <f t="shared" si="0"/>
        <v>5216206.000000001</v>
      </c>
      <c r="M14" s="20"/>
      <c r="O14" s="20"/>
    </row>
    <row r="15" spans="1:15" ht="11.25">
      <c r="A15" s="12" t="s">
        <v>12</v>
      </c>
      <c r="B15" s="1">
        <v>3720175.35</v>
      </c>
      <c r="C15" s="1">
        <v>470014.09</v>
      </c>
      <c r="D15" s="1"/>
      <c r="E15" s="1">
        <v>10823.07</v>
      </c>
      <c r="F15" s="1"/>
      <c r="G15" s="1"/>
      <c r="H15" s="3">
        <v>27947.49</v>
      </c>
      <c r="I15" s="2"/>
      <c r="J15" s="3"/>
      <c r="K15" s="2"/>
      <c r="L15" s="19">
        <f t="shared" si="0"/>
        <v>4228960</v>
      </c>
      <c r="M15" s="20"/>
      <c r="O15" s="20"/>
    </row>
    <row r="16" spans="1:15" ht="11.25">
      <c r="A16" s="12" t="s">
        <v>13</v>
      </c>
      <c r="B16" s="1">
        <v>14544724.73</v>
      </c>
      <c r="C16" s="1">
        <v>4575638.99</v>
      </c>
      <c r="D16" s="1"/>
      <c r="E16" s="1">
        <v>40149.03</v>
      </c>
      <c r="F16" s="1"/>
      <c r="G16" s="1"/>
      <c r="H16" s="3">
        <v>145768.25</v>
      </c>
      <c r="I16" s="2"/>
      <c r="J16" s="3"/>
      <c r="K16" s="2"/>
      <c r="L16" s="19">
        <f t="shared" si="0"/>
        <v>19306281</v>
      </c>
      <c r="M16" s="20"/>
      <c r="O16" s="20"/>
    </row>
    <row r="17" spans="1:15" ht="11.25">
      <c r="A17" s="12" t="s">
        <v>14</v>
      </c>
      <c r="B17" s="1">
        <v>4781382</v>
      </c>
      <c r="C17" s="1">
        <v>1094470.83</v>
      </c>
      <c r="D17" s="1"/>
      <c r="E17" s="1"/>
      <c r="F17" s="1"/>
      <c r="G17" s="1"/>
      <c r="H17" s="3">
        <v>48113.17</v>
      </c>
      <c r="I17" s="2"/>
      <c r="J17" s="3"/>
      <c r="K17" s="2"/>
      <c r="L17" s="19">
        <f t="shared" si="0"/>
        <v>5923966</v>
      </c>
      <c r="M17" s="20"/>
      <c r="O17" s="20"/>
    </row>
    <row r="18" spans="1:15" ht="11.25">
      <c r="A18" s="12" t="s">
        <v>15</v>
      </c>
      <c r="B18" s="1">
        <v>5373505.8</v>
      </c>
      <c r="C18" s="1">
        <v>4907977.72</v>
      </c>
      <c r="D18" s="1">
        <v>126785.99</v>
      </c>
      <c r="E18" s="1"/>
      <c r="F18" s="1"/>
      <c r="G18" s="1"/>
      <c r="H18" s="3">
        <v>144339.49</v>
      </c>
      <c r="I18" s="2">
        <v>1788816</v>
      </c>
      <c r="J18" s="3"/>
      <c r="K18" s="2"/>
      <c r="L18" s="19">
        <f t="shared" si="0"/>
        <v>12341425</v>
      </c>
      <c r="M18" s="20"/>
      <c r="O18" s="20"/>
    </row>
    <row r="19" spans="1:15" ht="11.25">
      <c r="A19" s="12" t="s">
        <v>16</v>
      </c>
      <c r="B19" s="1">
        <v>12604476.48</v>
      </c>
      <c r="C19" s="1">
        <v>4175547.44</v>
      </c>
      <c r="D19" s="1"/>
      <c r="E19" s="1">
        <v>37454.38</v>
      </c>
      <c r="F19" s="1"/>
      <c r="G19" s="1"/>
      <c r="H19" s="3">
        <v>159364.7</v>
      </c>
      <c r="I19" s="2"/>
      <c r="J19" s="3"/>
      <c r="K19" s="2"/>
      <c r="L19" s="19">
        <f t="shared" si="0"/>
        <v>16976843</v>
      </c>
      <c r="M19" s="20"/>
      <c r="O19" s="20"/>
    </row>
    <row r="20" spans="1:15" ht="11.25">
      <c r="A20" s="12" t="s">
        <v>17</v>
      </c>
      <c r="B20" s="1">
        <v>8766154.22</v>
      </c>
      <c r="C20" s="1">
        <v>2338315.24</v>
      </c>
      <c r="D20" s="1"/>
      <c r="E20" s="1"/>
      <c r="F20" s="1"/>
      <c r="G20" s="1"/>
      <c r="H20" s="3">
        <v>117074.54</v>
      </c>
      <c r="I20" s="2"/>
      <c r="J20" s="3"/>
      <c r="K20" s="2"/>
      <c r="L20" s="19">
        <f t="shared" si="0"/>
        <v>11221544</v>
      </c>
      <c r="M20" s="20"/>
      <c r="O20" s="20"/>
    </row>
    <row r="21" spans="1:15" ht="11.25">
      <c r="A21" s="12" t="s">
        <v>18</v>
      </c>
      <c r="B21" s="1">
        <v>4201019.74</v>
      </c>
      <c r="C21" s="1">
        <v>1534798.39</v>
      </c>
      <c r="D21" s="1"/>
      <c r="E21" s="1"/>
      <c r="F21" s="1"/>
      <c r="G21" s="1"/>
      <c r="H21" s="3">
        <v>60554.87</v>
      </c>
      <c r="I21" s="2"/>
      <c r="J21" s="3"/>
      <c r="K21" s="2"/>
      <c r="L21" s="19">
        <f t="shared" si="0"/>
        <v>5796373</v>
      </c>
      <c r="M21" s="20"/>
      <c r="O21" s="20"/>
    </row>
    <row r="22" spans="1:15" ht="11.25">
      <c r="A22" s="12" t="s">
        <v>19</v>
      </c>
      <c r="B22" s="1">
        <v>4285136.02</v>
      </c>
      <c r="C22" s="1">
        <v>1176661.98</v>
      </c>
      <c r="D22" s="1"/>
      <c r="E22" s="1"/>
      <c r="F22" s="1"/>
      <c r="G22" s="1"/>
      <c r="H22" s="3"/>
      <c r="I22" s="2"/>
      <c r="J22" s="3"/>
      <c r="K22" s="2"/>
      <c r="L22" s="19">
        <f t="shared" si="0"/>
        <v>5461798</v>
      </c>
      <c r="M22" s="20"/>
      <c r="O22" s="20"/>
    </row>
    <row r="23" spans="1:15" ht="11.25">
      <c r="A23" s="12" t="s">
        <v>20</v>
      </c>
      <c r="B23" s="1">
        <v>7660063.9</v>
      </c>
      <c r="C23" s="1">
        <v>2852937.45</v>
      </c>
      <c r="D23" s="1"/>
      <c r="E23" s="1">
        <v>59899.76</v>
      </c>
      <c r="F23" s="1"/>
      <c r="G23" s="1"/>
      <c r="H23" s="3">
        <v>113120.89</v>
      </c>
      <c r="I23" s="2">
        <v>498446</v>
      </c>
      <c r="J23" s="3"/>
      <c r="K23" s="2"/>
      <c r="L23" s="19">
        <f t="shared" si="0"/>
        <v>11184468.000000002</v>
      </c>
      <c r="M23" s="20"/>
      <c r="O23" s="20"/>
    </row>
    <row r="24" spans="1:15" ht="11.25">
      <c r="A24" s="12" t="s">
        <v>21</v>
      </c>
      <c r="B24" s="1">
        <v>12213306.43</v>
      </c>
      <c r="C24" s="1">
        <v>5153041.66</v>
      </c>
      <c r="D24" s="1"/>
      <c r="E24" s="1">
        <v>44912.91</v>
      </c>
      <c r="F24" s="1"/>
      <c r="G24" s="1"/>
      <c r="H24" s="3">
        <v>73974</v>
      </c>
      <c r="I24" s="2"/>
      <c r="J24" s="3"/>
      <c r="K24" s="3"/>
      <c r="L24" s="19">
        <f t="shared" si="0"/>
        <v>17485235</v>
      </c>
      <c r="M24" s="20"/>
      <c r="O24" s="20"/>
    </row>
    <row r="25" spans="1:15" ht="11.25">
      <c r="A25" s="12" t="s">
        <v>22</v>
      </c>
      <c r="B25" s="1">
        <v>3065764.35</v>
      </c>
      <c r="C25" s="1">
        <v>882195.83</v>
      </c>
      <c r="D25" s="1"/>
      <c r="E25" s="1">
        <v>13681.68</v>
      </c>
      <c r="F25" s="1"/>
      <c r="G25" s="1">
        <v>11359.87</v>
      </c>
      <c r="H25" s="3">
        <v>62171.27</v>
      </c>
      <c r="I25" s="2">
        <v>331258</v>
      </c>
      <c r="J25" s="3"/>
      <c r="K25" s="3"/>
      <c r="L25" s="19">
        <f t="shared" si="0"/>
        <v>4366431</v>
      </c>
      <c r="M25" s="20"/>
      <c r="O25" s="20"/>
    </row>
    <row r="26" spans="1:15" ht="11.25">
      <c r="A26" s="12" t="s">
        <v>23</v>
      </c>
      <c r="B26" s="1">
        <v>4767155.83</v>
      </c>
      <c r="C26" s="1">
        <v>1797757.05</v>
      </c>
      <c r="D26" s="1">
        <v>7878.88</v>
      </c>
      <c r="E26" s="1">
        <v>166964.95</v>
      </c>
      <c r="F26" s="1"/>
      <c r="G26" s="1"/>
      <c r="H26" s="3">
        <v>89135.29</v>
      </c>
      <c r="I26" s="2"/>
      <c r="J26" s="3"/>
      <c r="K26" s="3"/>
      <c r="L26" s="19">
        <f t="shared" si="0"/>
        <v>6828892</v>
      </c>
      <c r="M26" s="20"/>
      <c r="O26" s="20"/>
    </row>
    <row r="27" spans="1:15" ht="12.75">
      <c r="A27" s="12" t="s">
        <v>24</v>
      </c>
      <c r="B27" s="1">
        <v>3335749.09</v>
      </c>
      <c r="C27" s="1">
        <v>1382648.85</v>
      </c>
      <c r="D27" s="1"/>
      <c r="E27" s="1"/>
      <c r="F27" s="1"/>
      <c r="G27" s="1"/>
      <c r="H27" s="3">
        <v>27108.06</v>
      </c>
      <c r="I27" s="2"/>
      <c r="J27" s="60">
        <v>9836</v>
      </c>
      <c r="K27" s="87"/>
      <c r="L27" s="19">
        <f t="shared" si="0"/>
        <v>4755341.999999999</v>
      </c>
      <c r="M27" s="20"/>
      <c r="O27" s="20"/>
    </row>
    <row r="28" spans="1:12" ht="12" thickBot="1">
      <c r="A28" s="76"/>
      <c r="B28" s="77"/>
      <c r="C28" s="77"/>
      <c r="D28" s="77"/>
      <c r="E28" s="77"/>
      <c r="F28" s="77"/>
      <c r="G28" s="77"/>
      <c r="H28" s="78"/>
      <c r="I28" s="22"/>
      <c r="J28" s="78"/>
      <c r="K28" s="78"/>
      <c r="L28" s="73"/>
    </row>
    <row r="29" spans="1:12" ht="12" thickBot="1">
      <c r="A29" s="72" t="s">
        <v>25</v>
      </c>
      <c r="B29" s="73">
        <f aca="true" t="shared" si="1" ref="B29:L29">SUM(B10:B28)</f>
        <v>145782270.43</v>
      </c>
      <c r="C29" s="73">
        <f t="shared" si="1"/>
        <v>52179926.23</v>
      </c>
      <c r="D29" s="73">
        <f t="shared" si="1"/>
        <v>134664.87</v>
      </c>
      <c r="E29" s="73">
        <f t="shared" si="1"/>
        <v>775054.8500000001</v>
      </c>
      <c r="F29" s="73">
        <f t="shared" si="1"/>
        <v>0</v>
      </c>
      <c r="G29" s="73">
        <f t="shared" si="1"/>
        <v>71384.73</v>
      </c>
      <c r="H29" s="73">
        <f t="shared" si="1"/>
        <v>1584252.7500000002</v>
      </c>
      <c r="I29" s="73">
        <f t="shared" si="1"/>
        <v>2618520</v>
      </c>
      <c r="J29" s="74">
        <f t="shared" si="1"/>
        <v>9836</v>
      </c>
      <c r="K29" s="88"/>
      <c r="L29" s="73">
        <f t="shared" si="1"/>
        <v>203306584</v>
      </c>
    </row>
    <row r="30" ht="11.25" customHeight="1">
      <c r="A30" s="61" t="s">
        <v>43</v>
      </c>
    </row>
    <row r="31" spans="2:12" ht="11.2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0"/>
    </row>
    <row r="32" ht="11.25">
      <c r="A32" s="27" t="s">
        <v>26</v>
      </c>
    </row>
    <row r="33" spans="1:13" ht="11.25">
      <c r="A33" s="10" t="s">
        <v>27</v>
      </c>
      <c r="M33" s="20"/>
    </row>
    <row r="34" ht="11.25">
      <c r="A34" s="28" t="s">
        <v>28</v>
      </c>
    </row>
    <row r="35" ht="11.25">
      <c r="A35" s="10" t="s">
        <v>41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printOptions/>
  <pageMargins left="0.42" right="0.19" top="1" bottom="1" header="0.511811024" footer="0.511811024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G1">
      <selection activeCell="G1" sqref="A1:IV16384"/>
    </sheetView>
  </sheetViews>
  <sheetFormatPr defaultColWidth="11.421875" defaultRowHeight="12.75"/>
  <cols>
    <col min="1" max="1" width="18.140625" style="95" customWidth="1"/>
    <col min="2" max="2" width="16.00390625" style="95" customWidth="1"/>
    <col min="3" max="3" width="19.57421875" style="95" customWidth="1"/>
    <col min="4" max="4" width="17.140625" style="95" customWidth="1"/>
    <col min="5" max="5" width="16.8515625" style="95" customWidth="1"/>
    <col min="6" max="8" width="14.7109375" style="95" customWidth="1"/>
    <col min="9" max="10" width="19.421875" style="95" customWidth="1"/>
    <col min="11" max="11" width="21.8515625" style="95" customWidth="1"/>
    <col min="12" max="12" width="16.140625" style="95" customWidth="1"/>
    <col min="13" max="13" width="11.421875" style="95" customWidth="1"/>
    <col min="14" max="14" width="20.00390625" style="95" customWidth="1"/>
    <col min="15" max="16384" width="11.421875" style="95" customWidth="1"/>
  </cols>
  <sheetData>
    <row r="1" spans="1:12" ht="18" customHeight="1">
      <c r="A1" s="93" t="s">
        <v>49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18" customHeight="1">
      <c r="A2" s="93" t="s">
        <v>72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</row>
    <row r="3" spans="1:12" ht="11.25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4"/>
    </row>
    <row r="4" spans="1:12" ht="12" thickBot="1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4"/>
    </row>
    <row r="5" spans="1:12" s="104" customFormat="1" ht="11.25">
      <c r="A5" s="100"/>
      <c r="B5" s="101" t="s">
        <v>75</v>
      </c>
      <c r="C5" s="102"/>
      <c r="D5" s="102"/>
      <c r="E5" s="102"/>
      <c r="F5" s="102"/>
      <c r="G5" s="102"/>
      <c r="H5" s="102"/>
      <c r="I5" s="102"/>
      <c r="J5" s="102"/>
      <c r="K5" s="102"/>
      <c r="L5" s="103"/>
    </row>
    <row r="6" spans="1:12" s="104" customFormat="1" ht="11.25">
      <c r="A6" s="105" t="s">
        <v>32</v>
      </c>
      <c r="B6" s="106" t="s">
        <v>1</v>
      </c>
      <c r="C6" s="107" t="s">
        <v>2</v>
      </c>
      <c r="D6" s="109" t="s">
        <v>29</v>
      </c>
      <c r="E6" s="108" t="s">
        <v>2</v>
      </c>
      <c r="F6" s="109" t="s">
        <v>2</v>
      </c>
      <c r="G6" s="109" t="s">
        <v>33</v>
      </c>
      <c r="H6" s="109" t="s">
        <v>33</v>
      </c>
      <c r="I6" s="106" t="s">
        <v>33</v>
      </c>
      <c r="J6" s="106" t="s">
        <v>33</v>
      </c>
      <c r="K6" s="110" t="s">
        <v>78</v>
      </c>
      <c r="L6" s="111" t="s">
        <v>42</v>
      </c>
    </row>
    <row r="7" spans="1:12" s="104" customFormat="1" ht="11.25">
      <c r="A7" s="112"/>
      <c r="B7" s="113" t="s">
        <v>4</v>
      </c>
      <c r="C7" s="114" t="s">
        <v>5</v>
      </c>
      <c r="D7" s="115" t="s">
        <v>30</v>
      </c>
      <c r="E7" s="115" t="s">
        <v>34</v>
      </c>
      <c r="F7" s="115" t="s">
        <v>34</v>
      </c>
      <c r="G7" s="115" t="s">
        <v>36</v>
      </c>
      <c r="H7" s="113" t="s">
        <v>39</v>
      </c>
      <c r="I7" s="113" t="s">
        <v>38</v>
      </c>
      <c r="J7" s="113" t="s">
        <v>44</v>
      </c>
      <c r="K7" s="116" t="s">
        <v>76</v>
      </c>
      <c r="L7" s="117"/>
    </row>
    <row r="8" spans="1:12" s="104" customFormat="1" ht="11.25">
      <c r="A8" s="118"/>
      <c r="B8" s="119"/>
      <c r="C8" s="120"/>
      <c r="D8" s="121" t="s">
        <v>31</v>
      </c>
      <c r="E8" s="121" t="s">
        <v>35</v>
      </c>
      <c r="F8" s="121"/>
      <c r="G8" s="121" t="s">
        <v>37</v>
      </c>
      <c r="H8" s="122" t="s">
        <v>40</v>
      </c>
      <c r="I8" s="122" t="s">
        <v>6</v>
      </c>
      <c r="J8" s="122" t="s">
        <v>45</v>
      </c>
      <c r="K8" s="123" t="s">
        <v>77</v>
      </c>
      <c r="L8" s="124"/>
    </row>
    <row r="9" spans="1:12" ht="11.25">
      <c r="A9" s="125"/>
      <c r="B9" s="126"/>
      <c r="C9" s="127"/>
      <c r="D9" s="127"/>
      <c r="E9" s="127"/>
      <c r="F9" s="127"/>
      <c r="G9" s="127"/>
      <c r="H9" s="128"/>
      <c r="I9" s="127"/>
      <c r="J9" s="128"/>
      <c r="K9" s="129"/>
      <c r="L9" s="130"/>
    </row>
    <row r="10" spans="1:15" ht="12.75">
      <c r="A10" s="131" t="s">
        <v>7</v>
      </c>
      <c r="B10" s="132">
        <v>8882109.95</v>
      </c>
      <c r="C10" s="132">
        <v>5508956.58</v>
      </c>
      <c r="D10" s="132"/>
      <c r="E10" s="132">
        <v>83626.29</v>
      </c>
      <c r="F10" s="132"/>
      <c r="G10" s="132"/>
      <c r="H10" s="133">
        <v>161653.18</v>
      </c>
      <c r="I10" s="134"/>
      <c r="J10" s="135"/>
      <c r="K10" s="136"/>
      <c r="L10" s="137">
        <f>+B10+C10+D10+E10+F10+G10+I10+H10+J10+K10</f>
        <v>14636345.999999998</v>
      </c>
      <c r="M10" s="138"/>
      <c r="O10" s="138"/>
    </row>
    <row r="11" spans="1:15" ht="11.25">
      <c r="A11" s="131" t="s">
        <v>9</v>
      </c>
      <c r="B11" s="132">
        <v>6038008.26</v>
      </c>
      <c r="C11" s="132">
        <v>1667264.86</v>
      </c>
      <c r="D11" s="132"/>
      <c r="E11" s="132">
        <v>50612.93</v>
      </c>
      <c r="F11" s="132"/>
      <c r="G11" s="132"/>
      <c r="H11" s="133">
        <v>99862.95</v>
      </c>
      <c r="I11" s="134"/>
      <c r="J11" s="133"/>
      <c r="K11" s="134"/>
      <c r="L11" s="137">
        <f aca="true" t="shared" si="0" ref="L11:L27">+B11+C11+D11+E11+F11+G11+I11+H11+J11+K11</f>
        <v>7855749</v>
      </c>
      <c r="M11" s="138"/>
      <c r="O11" s="138"/>
    </row>
    <row r="12" spans="1:15" ht="12.75">
      <c r="A12" s="131" t="s">
        <v>8</v>
      </c>
      <c r="B12" s="132">
        <v>17589254.310000002</v>
      </c>
      <c r="C12" s="132">
        <v>5184498.06</v>
      </c>
      <c r="D12" s="132"/>
      <c r="E12" s="132">
        <v>79625.83</v>
      </c>
      <c r="F12" s="132"/>
      <c r="G12" s="132"/>
      <c r="H12" s="133">
        <v>38343.66</v>
      </c>
      <c r="I12" s="134"/>
      <c r="J12" s="133"/>
      <c r="K12" s="139">
        <v>150674.14</v>
      </c>
      <c r="L12" s="137">
        <f t="shared" si="0"/>
        <v>23042396</v>
      </c>
      <c r="M12" s="138"/>
      <c r="O12" s="138"/>
    </row>
    <row r="13" spans="1:15" ht="11.25">
      <c r="A13" s="131" t="s">
        <v>10</v>
      </c>
      <c r="B13" s="132">
        <v>30105199.439999998</v>
      </c>
      <c r="C13" s="132">
        <v>8327314.75</v>
      </c>
      <c r="D13" s="132"/>
      <c r="E13" s="132">
        <v>170630.45</v>
      </c>
      <c r="F13" s="132"/>
      <c r="G13" s="132">
        <v>60024.86</v>
      </c>
      <c r="H13" s="133">
        <v>191158.5</v>
      </c>
      <c r="I13" s="134"/>
      <c r="J13" s="133"/>
      <c r="K13" s="134"/>
      <c r="L13" s="137">
        <f t="shared" si="0"/>
        <v>38854328</v>
      </c>
      <c r="M13" s="138"/>
      <c r="O13" s="138"/>
    </row>
    <row r="14" spans="1:15" ht="11.25">
      <c r="A14" s="131" t="s">
        <v>11</v>
      </c>
      <c r="B14" s="132">
        <v>4754280.97</v>
      </c>
      <c r="C14" s="132">
        <v>1327878.02</v>
      </c>
      <c r="D14" s="132"/>
      <c r="E14" s="132">
        <v>16673.57</v>
      </c>
      <c r="F14" s="132"/>
      <c r="G14" s="132"/>
      <c r="H14" s="133">
        <v>24562.44</v>
      </c>
      <c r="I14" s="134"/>
      <c r="J14" s="133"/>
      <c r="K14" s="134"/>
      <c r="L14" s="137">
        <f t="shared" si="0"/>
        <v>6123395.000000001</v>
      </c>
      <c r="M14" s="138"/>
      <c r="O14" s="138"/>
    </row>
    <row r="15" spans="1:15" ht="11.25">
      <c r="A15" s="131" t="s">
        <v>12</v>
      </c>
      <c r="B15" s="132">
        <v>4397920.44</v>
      </c>
      <c r="C15" s="132">
        <v>518675</v>
      </c>
      <c r="D15" s="132"/>
      <c r="E15" s="132">
        <v>10823.07</v>
      </c>
      <c r="F15" s="132"/>
      <c r="G15" s="132"/>
      <c r="H15" s="133">
        <v>27947.49</v>
      </c>
      <c r="I15" s="134"/>
      <c r="J15" s="133"/>
      <c r="K15" s="134"/>
      <c r="L15" s="137">
        <f t="shared" si="0"/>
        <v>4955366.000000001</v>
      </c>
      <c r="M15" s="138"/>
      <c r="O15" s="138"/>
    </row>
    <row r="16" spans="1:15" ht="11.25">
      <c r="A16" s="131" t="s">
        <v>13</v>
      </c>
      <c r="B16" s="132">
        <v>17395744.96</v>
      </c>
      <c r="C16" s="132">
        <v>5043489.76</v>
      </c>
      <c r="D16" s="132"/>
      <c r="E16" s="132">
        <v>40149.03</v>
      </c>
      <c r="F16" s="132"/>
      <c r="G16" s="132"/>
      <c r="H16" s="133">
        <v>145768.25</v>
      </c>
      <c r="I16" s="134"/>
      <c r="J16" s="133"/>
      <c r="K16" s="134"/>
      <c r="L16" s="137">
        <f t="shared" si="0"/>
        <v>22625152</v>
      </c>
      <c r="M16" s="138"/>
      <c r="O16" s="138"/>
    </row>
    <row r="17" spans="1:15" ht="11.25">
      <c r="A17" s="131" t="s">
        <v>14</v>
      </c>
      <c r="B17" s="132">
        <v>5689374.82</v>
      </c>
      <c r="C17" s="132">
        <v>1207618.01</v>
      </c>
      <c r="D17" s="132"/>
      <c r="E17" s="132"/>
      <c r="F17" s="132"/>
      <c r="G17" s="132"/>
      <c r="H17" s="133">
        <v>48113.17</v>
      </c>
      <c r="I17" s="134"/>
      <c r="J17" s="133"/>
      <c r="K17" s="134"/>
      <c r="L17" s="137">
        <f t="shared" si="0"/>
        <v>6945106</v>
      </c>
      <c r="M17" s="138"/>
      <c r="O17" s="138"/>
    </row>
    <row r="18" spans="1:15" ht="11.25">
      <c r="A18" s="131" t="s">
        <v>15</v>
      </c>
      <c r="B18" s="132">
        <v>6834547.14</v>
      </c>
      <c r="C18" s="132">
        <v>5428221.38</v>
      </c>
      <c r="D18" s="132">
        <v>126785.99</v>
      </c>
      <c r="E18" s="132"/>
      <c r="F18" s="132"/>
      <c r="G18" s="132"/>
      <c r="H18" s="133">
        <v>144339.49</v>
      </c>
      <c r="I18" s="134">
        <v>1788816</v>
      </c>
      <c r="J18" s="133"/>
      <c r="K18" s="134"/>
      <c r="L18" s="137">
        <f t="shared" si="0"/>
        <v>14322710</v>
      </c>
      <c r="M18" s="138"/>
      <c r="O18" s="138"/>
    </row>
    <row r="19" spans="1:15" ht="11.25">
      <c r="A19" s="131" t="s">
        <v>16</v>
      </c>
      <c r="B19" s="132">
        <v>14907559.42</v>
      </c>
      <c r="C19" s="132">
        <v>4610533.5</v>
      </c>
      <c r="D19" s="132"/>
      <c r="E19" s="132">
        <v>37454.38</v>
      </c>
      <c r="F19" s="132"/>
      <c r="G19" s="132"/>
      <c r="H19" s="133">
        <v>159364.7</v>
      </c>
      <c r="I19" s="134"/>
      <c r="J19" s="133"/>
      <c r="K19" s="134"/>
      <c r="L19" s="137">
        <f t="shared" si="0"/>
        <v>19714912</v>
      </c>
      <c r="M19" s="138"/>
      <c r="O19" s="138"/>
    </row>
    <row r="20" spans="1:15" ht="11.25">
      <c r="A20" s="131" t="s">
        <v>17</v>
      </c>
      <c r="B20" s="132">
        <v>9052623.34</v>
      </c>
      <c r="C20" s="132">
        <v>2633495.12</v>
      </c>
      <c r="D20" s="132"/>
      <c r="E20" s="132"/>
      <c r="F20" s="132"/>
      <c r="G20" s="132"/>
      <c r="H20" s="133">
        <v>117074.54</v>
      </c>
      <c r="I20" s="134"/>
      <c r="J20" s="133"/>
      <c r="K20" s="134"/>
      <c r="L20" s="137">
        <f t="shared" si="0"/>
        <v>11803193</v>
      </c>
      <c r="M20" s="138"/>
      <c r="O20" s="138"/>
    </row>
    <row r="21" spans="1:15" ht="11.25">
      <c r="A21" s="131" t="s">
        <v>18</v>
      </c>
      <c r="B21" s="132">
        <v>4950678.69</v>
      </c>
      <c r="C21" s="132">
        <v>1631514.44</v>
      </c>
      <c r="D21" s="132"/>
      <c r="E21" s="132"/>
      <c r="F21" s="132"/>
      <c r="G21" s="132"/>
      <c r="H21" s="133">
        <v>60554.87</v>
      </c>
      <c r="I21" s="134"/>
      <c r="J21" s="133"/>
      <c r="K21" s="134"/>
      <c r="L21" s="137">
        <f t="shared" si="0"/>
        <v>6642748.000000001</v>
      </c>
      <c r="M21" s="138"/>
      <c r="O21" s="138"/>
    </row>
    <row r="22" spans="1:15" ht="11.25">
      <c r="A22" s="131" t="s">
        <v>19</v>
      </c>
      <c r="B22" s="132">
        <v>4873456.51</v>
      </c>
      <c r="C22" s="132">
        <v>1308977.49</v>
      </c>
      <c r="D22" s="132"/>
      <c r="E22" s="132"/>
      <c r="F22" s="132"/>
      <c r="G22" s="132"/>
      <c r="H22" s="133"/>
      <c r="I22" s="134"/>
      <c r="J22" s="133"/>
      <c r="K22" s="134"/>
      <c r="L22" s="137">
        <f t="shared" si="0"/>
        <v>6182434</v>
      </c>
      <c r="M22" s="138"/>
      <c r="O22" s="138"/>
    </row>
    <row r="23" spans="1:15" ht="11.25">
      <c r="A23" s="131" t="s">
        <v>20</v>
      </c>
      <c r="B23" s="132">
        <v>9302207.530000001</v>
      </c>
      <c r="C23" s="132">
        <v>3148021.82</v>
      </c>
      <c r="D23" s="132"/>
      <c r="E23" s="132">
        <v>59899.76</v>
      </c>
      <c r="F23" s="132"/>
      <c r="G23" s="132"/>
      <c r="H23" s="133">
        <v>113120.89</v>
      </c>
      <c r="I23" s="134">
        <v>498446</v>
      </c>
      <c r="J23" s="133"/>
      <c r="K23" s="134"/>
      <c r="L23" s="137">
        <f t="shared" si="0"/>
        <v>13121696.000000002</v>
      </c>
      <c r="M23" s="138"/>
      <c r="O23" s="138"/>
    </row>
    <row r="24" spans="1:15" ht="11.25">
      <c r="A24" s="131" t="s">
        <v>21</v>
      </c>
      <c r="B24" s="132">
        <v>14996096.07</v>
      </c>
      <c r="C24" s="132">
        <v>5468295.0200000005</v>
      </c>
      <c r="D24" s="132"/>
      <c r="E24" s="132">
        <v>44912.91</v>
      </c>
      <c r="F24" s="132"/>
      <c r="G24" s="132"/>
      <c r="H24" s="133">
        <v>73974</v>
      </c>
      <c r="I24" s="134"/>
      <c r="J24" s="133"/>
      <c r="K24" s="133"/>
      <c r="L24" s="137">
        <f t="shared" si="0"/>
        <v>20583278</v>
      </c>
      <c r="M24" s="138"/>
      <c r="O24" s="138"/>
    </row>
    <row r="25" spans="1:15" ht="11.25">
      <c r="A25" s="131" t="s">
        <v>22</v>
      </c>
      <c r="B25" s="132">
        <v>3730675.33</v>
      </c>
      <c r="C25" s="132">
        <v>973568.85</v>
      </c>
      <c r="D25" s="132"/>
      <c r="E25" s="132">
        <v>13681.68</v>
      </c>
      <c r="F25" s="132"/>
      <c r="G25" s="132">
        <v>11359.87</v>
      </c>
      <c r="H25" s="133">
        <v>62171.27</v>
      </c>
      <c r="I25" s="134">
        <v>331258</v>
      </c>
      <c r="J25" s="133"/>
      <c r="K25" s="133"/>
      <c r="L25" s="137">
        <f t="shared" si="0"/>
        <v>5122714.999999999</v>
      </c>
      <c r="M25" s="138"/>
      <c r="O25" s="138"/>
    </row>
    <row r="26" spans="1:15" ht="11.25">
      <c r="A26" s="131" t="s">
        <v>23</v>
      </c>
      <c r="B26" s="132">
        <v>5729992.4</v>
      </c>
      <c r="C26" s="132">
        <v>2017772.48</v>
      </c>
      <c r="D26" s="132">
        <v>7878.88</v>
      </c>
      <c r="E26" s="132">
        <v>166964.95</v>
      </c>
      <c r="F26" s="132"/>
      <c r="G26" s="132"/>
      <c r="H26" s="133">
        <v>89135.29</v>
      </c>
      <c r="I26" s="134"/>
      <c r="J26" s="133"/>
      <c r="K26" s="133"/>
      <c r="L26" s="137">
        <f t="shared" si="0"/>
        <v>8011744.000000001</v>
      </c>
      <c r="M26" s="138"/>
      <c r="O26" s="138"/>
    </row>
    <row r="27" spans="1:15" ht="12.75">
      <c r="A27" s="131" t="s">
        <v>24</v>
      </c>
      <c r="B27" s="132">
        <v>3819529.18</v>
      </c>
      <c r="C27" s="132">
        <v>1565018.76</v>
      </c>
      <c r="D27" s="132"/>
      <c r="E27" s="132"/>
      <c r="F27" s="132"/>
      <c r="G27" s="132"/>
      <c r="H27" s="133">
        <v>27108.06</v>
      </c>
      <c r="I27" s="134"/>
      <c r="J27" s="139">
        <v>9836</v>
      </c>
      <c r="K27" s="140"/>
      <c r="L27" s="137">
        <f t="shared" si="0"/>
        <v>5421492</v>
      </c>
      <c r="M27" s="138"/>
      <c r="O27" s="138"/>
    </row>
    <row r="28" spans="1:12" ht="12" thickBot="1">
      <c r="A28" s="141"/>
      <c r="B28" s="142"/>
      <c r="C28" s="142"/>
      <c r="D28" s="142"/>
      <c r="E28" s="142"/>
      <c r="F28" s="142"/>
      <c r="G28" s="142"/>
      <c r="H28" s="143"/>
      <c r="I28" s="144"/>
      <c r="J28" s="143"/>
      <c r="K28" s="143"/>
      <c r="L28" s="145"/>
    </row>
    <row r="29" spans="1:12" ht="12" thickBot="1">
      <c r="A29" s="146" t="s">
        <v>25</v>
      </c>
      <c r="B29" s="145">
        <f aca="true" t="shared" si="1" ref="B29:L29">SUM(B10:B28)</f>
        <v>173049258.76000002</v>
      </c>
      <c r="C29" s="145">
        <f t="shared" si="1"/>
        <v>57571113.9</v>
      </c>
      <c r="D29" s="145">
        <f t="shared" si="1"/>
        <v>134664.87</v>
      </c>
      <c r="E29" s="145">
        <f t="shared" si="1"/>
        <v>775054.8500000001</v>
      </c>
      <c r="F29" s="145">
        <f t="shared" si="1"/>
        <v>0</v>
      </c>
      <c r="G29" s="145">
        <f t="shared" si="1"/>
        <v>71384.73</v>
      </c>
      <c r="H29" s="145">
        <f t="shared" si="1"/>
        <v>1584252.7500000002</v>
      </c>
      <c r="I29" s="145">
        <f t="shared" si="1"/>
        <v>2618520</v>
      </c>
      <c r="J29" s="147">
        <f t="shared" si="1"/>
        <v>9836</v>
      </c>
      <c r="K29" s="148"/>
      <c r="L29" s="145">
        <f t="shared" si="1"/>
        <v>235964760</v>
      </c>
    </row>
    <row r="30" ht="11.25" customHeight="1">
      <c r="A30" s="61" t="s">
        <v>79</v>
      </c>
    </row>
    <row r="31" spans="2:12" ht="11.25"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38"/>
    </row>
    <row r="32" ht="11.25">
      <c r="A32" s="104" t="s">
        <v>26</v>
      </c>
    </row>
    <row r="33" spans="1:13" ht="11.25">
      <c r="A33" s="150" t="s">
        <v>27</v>
      </c>
      <c r="M33" s="138"/>
    </row>
    <row r="34" ht="11.25">
      <c r="A34" s="151" t="s">
        <v>28</v>
      </c>
    </row>
    <row r="35" ht="11.25">
      <c r="A35" s="150" t="s">
        <v>41</v>
      </c>
    </row>
    <row r="36" ht="11.25">
      <c r="A36" s="150"/>
    </row>
    <row r="37" ht="11.25">
      <c r="A37" s="150"/>
    </row>
    <row r="38" ht="11.25">
      <c r="A38" s="150"/>
    </row>
    <row r="39" ht="11.25">
      <c r="A39" s="150"/>
    </row>
  </sheetData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G4">
      <selection activeCell="B10" sqref="B10:B27"/>
    </sheetView>
  </sheetViews>
  <sheetFormatPr defaultColWidth="11.421875" defaultRowHeight="12.75"/>
  <cols>
    <col min="1" max="1" width="18.140625" style="95" customWidth="1"/>
    <col min="2" max="2" width="16.00390625" style="95" customWidth="1"/>
    <col min="3" max="3" width="19.57421875" style="95" customWidth="1"/>
    <col min="4" max="4" width="17.140625" style="95" customWidth="1"/>
    <col min="5" max="5" width="16.8515625" style="95" customWidth="1"/>
    <col min="6" max="8" width="14.7109375" style="95" customWidth="1"/>
    <col min="9" max="10" width="19.421875" style="95" customWidth="1"/>
    <col min="11" max="11" width="21.8515625" style="95" customWidth="1"/>
    <col min="12" max="12" width="16.140625" style="95" customWidth="1"/>
    <col min="13" max="13" width="11.421875" style="95" customWidth="1"/>
    <col min="14" max="14" width="20.00390625" style="95" customWidth="1"/>
    <col min="15" max="16384" width="11.421875" style="95" customWidth="1"/>
  </cols>
  <sheetData>
    <row r="1" spans="1:12" ht="18" customHeight="1">
      <c r="A1" s="93" t="s">
        <v>49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18" customHeight="1">
      <c r="A2" s="93" t="s">
        <v>72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</row>
    <row r="3" spans="1:12" ht="11.25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4"/>
    </row>
    <row r="4" spans="1:12" ht="12" thickBot="1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4"/>
    </row>
    <row r="5" spans="1:12" s="104" customFormat="1" ht="11.25">
      <c r="A5" s="100"/>
      <c r="B5" s="101" t="s">
        <v>75</v>
      </c>
      <c r="C5" s="102"/>
      <c r="D5" s="102"/>
      <c r="E5" s="102"/>
      <c r="F5" s="102"/>
      <c r="G5" s="102"/>
      <c r="H5" s="102"/>
      <c r="I5" s="102"/>
      <c r="J5" s="102"/>
      <c r="K5" s="102"/>
      <c r="L5" s="103"/>
    </row>
    <row r="6" spans="1:12" s="104" customFormat="1" ht="11.25">
      <c r="A6" s="105" t="s">
        <v>32</v>
      </c>
      <c r="B6" s="106" t="s">
        <v>1</v>
      </c>
      <c r="C6" s="107" t="s">
        <v>2</v>
      </c>
      <c r="D6" s="109" t="s">
        <v>29</v>
      </c>
      <c r="E6" s="108" t="s">
        <v>2</v>
      </c>
      <c r="F6" s="109" t="s">
        <v>2</v>
      </c>
      <c r="G6" s="109" t="s">
        <v>33</v>
      </c>
      <c r="H6" s="109" t="s">
        <v>33</v>
      </c>
      <c r="I6" s="106" t="s">
        <v>33</v>
      </c>
      <c r="J6" s="106" t="s">
        <v>33</v>
      </c>
      <c r="K6" s="110" t="s">
        <v>78</v>
      </c>
      <c r="L6" s="111" t="s">
        <v>42</v>
      </c>
    </row>
    <row r="7" spans="1:12" s="104" customFormat="1" ht="11.25">
      <c r="A7" s="112"/>
      <c r="B7" s="113" t="s">
        <v>4</v>
      </c>
      <c r="C7" s="114" t="s">
        <v>5</v>
      </c>
      <c r="D7" s="115" t="s">
        <v>30</v>
      </c>
      <c r="E7" s="115" t="s">
        <v>34</v>
      </c>
      <c r="F7" s="115" t="s">
        <v>34</v>
      </c>
      <c r="G7" s="115" t="s">
        <v>36</v>
      </c>
      <c r="H7" s="113" t="s">
        <v>39</v>
      </c>
      <c r="I7" s="113" t="s">
        <v>38</v>
      </c>
      <c r="J7" s="113" t="s">
        <v>44</v>
      </c>
      <c r="K7" s="116" t="s">
        <v>76</v>
      </c>
      <c r="L7" s="117"/>
    </row>
    <row r="8" spans="1:12" s="104" customFormat="1" ht="11.25">
      <c r="A8" s="118"/>
      <c r="B8" s="119"/>
      <c r="C8" s="120"/>
      <c r="D8" s="121" t="s">
        <v>31</v>
      </c>
      <c r="E8" s="121" t="s">
        <v>35</v>
      </c>
      <c r="F8" s="121"/>
      <c r="G8" s="121" t="s">
        <v>37</v>
      </c>
      <c r="H8" s="122" t="s">
        <v>40</v>
      </c>
      <c r="I8" s="122" t="s">
        <v>6</v>
      </c>
      <c r="J8" s="122" t="s">
        <v>45</v>
      </c>
      <c r="K8" s="123" t="s">
        <v>77</v>
      </c>
      <c r="L8" s="124"/>
    </row>
    <row r="9" spans="1:12" ht="11.25">
      <c r="A9" s="125"/>
      <c r="B9" s="126"/>
      <c r="C9" s="127"/>
      <c r="D9" s="127"/>
      <c r="E9" s="127"/>
      <c r="F9" s="127"/>
      <c r="G9" s="127"/>
      <c r="H9" s="128"/>
      <c r="I9" s="127"/>
      <c r="J9" s="128"/>
      <c r="K9" s="129"/>
      <c r="L9" s="130"/>
    </row>
    <row r="10" spans="1:15" ht="12.75">
      <c r="A10" s="131" t="s">
        <v>7</v>
      </c>
      <c r="B10" s="132">
        <v>8543589.280000012</v>
      </c>
      <c r="C10" s="132">
        <v>5508956.58</v>
      </c>
      <c r="D10" s="132"/>
      <c r="E10" s="132">
        <v>83626.29</v>
      </c>
      <c r="F10" s="132"/>
      <c r="G10" s="132"/>
      <c r="H10" s="133">
        <v>161653.18</v>
      </c>
      <c r="I10" s="134"/>
      <c r="J10" s="135"/>
      <c r="K10" s="136"/>
      <c r="L10" s="137">
        <f>+B10+C10+D10+E10+F10+G10+I10+H10+J10+K10</f>
        <v>14297825.330000011</v>
      </c>
      <c r="M10" s="138"/>
      <c r="O10" s="138"/>
    </row>
    <row r="11" spans="1:15" ht="11.25">
      <c r="A11" s="131" t="s">
        <v>9</v>
      </c>
      <c r="B11" s="132">
        <v>6033956.609999994</v>
      </c>
      <c r="C11" s="132">
        <v>1667264.86</v>
      </c>
      <c r="D11" s="132"/>
      <c r="E11" s="132">
        <v>50612.93</v>
      </c>
      <c r="F11" s="132"/>
      <c r="G11" s="132"/>
      <c r="H11" s="133">
        <v>99862.95</v>
      </c>
      <c r="I11" s="134"/>
      <c r="J11" s="133"/>
      <c r="K11" s="134"/>
      <c r="L11" s="137">
        <f aca="true" t="shared" si="0" ref="L11:L27">+B11+C11+D11+E11+F11+G11+I11+H11+J11+K11</f>
        <v>7851697.349999994</v>
      </c>
      <c r="M11" s="138"/>
      <c r="O11" s="138"/>
    </row>
    <row r="12" spans="1:15" ht="12.75">
      <c r="A12" s="131" t="s">
        <v>8</v>
      </c>
      <c r="B12" s="132">
        <v>17300195.319999993</v>
      </c>
      <c r="C12" s="132">
        <v>5184498.06</v>
      </c>
      <c r="D12" s="132"/>
      <c r="E12" s="132">
        <v>79625.83</v>
      </c>
      <c r="F12" s="132"/>
      <c r="G12" s="132"/>
      <c r="H12" s="133">
        <v>38343.66</v>
      </c>
      <c r="I12" s="134"/>
      <c r="J12" s="133"/>
      <c r="K12" s="139">
        <v>150674.14</v>
      </c>
      <c r="L12" s="137">
        <f t="shared" si="0"/>
        <v>22753337.00999999</v>
      </c>
      <c r="M12" s="138"/>
      <c r="O12" s="138"/>
    </row>
    <row r="13" spans="1:15" ht="11.25">
      <c r="A13" s="131" t="s">
        <v>10</v>
      </c>
      <c r="B13" s="132">
        <v>30269044.439999998</v>
      </c>
      <c r="C13" s="132">
        <v>8327314.75</v>
      </c>
      <c r="D13" s="132"/>
      <c r="E13" s="132">
        <v>170630.45</v>
      </c>
      <c r="F13" s="132"/>
      <c r="G13" s="132">
        <v>60024.86</v>
      </c>
      <c r="H13" s="133">
        <v>191158.5</v>
      </c>
      <c r="I13" s="134"/>
      <c r="J13" s="133"/>
      <c r="K13" s="134"/>
      <c r="L13" s="137">
        <f t="shared" si="0"/>
        <v>39018173</v>
      </c>
      <c r="M13" s="138"/>
      <c r="O13" s="138"/>
    </row>
    <row r="14" spans="1:15" ht="11.25">
      <c r="A14" s="131" t="s">
        <v>11</v>
      </c>
      <c r="B14" s="132">
        <v>4755192.86</v>
      </c>
      <c r="C14" s="132">
        <v>1327878.02</v>
      </c>
      <c r="D14" s="132"/>
      <c r="E14" s="132">
        <v>16673.57</v>
      </c>
      <c r="F14" s="132"/>
      <c r="G14" s="132"/>
      <c r="H14" s="133">
        <v>24562.44</v>
      </c>
      <c r="I14" s="134"/>
      <c r="J14" s="133"/>
      <c r="K14" s="134"/>
      <c r="L14" s="137">
        <f t="shared" si="0"/>
        <v>6124306.8900000015</v>
      </c>
      <c r="M14" s="138"/>
      <c r="O14" s="138"/>
    </row>
    <row r="15" spans="1:15" ht="11.25">
      <c r="A15" s="131" t="s">
        <v>12</v>
      </c>
      <c r="B15" s="132">
        <v>4432343.15</v>
      </c>
      <c r="C15" s="132">
        <v>518675</v>
      </c>
      <c r="D15" s="132"/>
      <c r="E15" s="132">
        <v>10823.07</v>
      </c>
      <c r="F15" s="132"/>
      <c r="G15" s="132"/>
      <c r="H15" s="133">
        <v>27947.49</v>
      </c>
      <c r="I15" s="134"/>
      <c r="J15" s="133"/>
      <c r="K15" s="134"/>
      <c r="L15" s="137">
        <f t="shared" si="0"/>
        <v>4989788.710000001</v>
      </c>
      <c r="M15" s="138"/>
      <c r="O15" s="138"/>
    </row>
    <row r="16" spans="1:15" ht="11.25">
      <c r="A16" s="131" t="s">
        <v>13</v>
      </c>
      <c r="B16" s="132">
        <v>17327374.4</v>
      </c>
      <c r="C16" s="132">
        <v>5043489.76</v>
      </c>
      <c r="D16" s="132"/>
      <c r="E16" s="132">
        <v>40149.03</v>
      </c>
      <c r="F16" s="132"/>
      <c r="G16" s="132"/>
      <c r="H16" s="133">
        <v>145768.25</v>
      </c>
      <c r="I16" s="134"/>
      <c r="J16" s="133"/>
      <c r="K16" s="134"/>
      <c r="L16" s="137">
        <f t="shared" si="0"/>
        <v>22556781.439999998</v>
      </c>
      <c r="M16" s="138"/>
      <c r="O16" s="138"/>
    </row>
    <row r="17" spans="1:15" ht="11.25">
      <c r="A17" s="131" t="s">
        <v>14</v>
      </c>
      <c r="B17" s="132">
        <v>5722152.189999998</v>
      </c>
      <c r="C17" s="132">
        <v>1207618.01</v>
      </c>
      <c r="D17" s="132"/>
      <c r="E17" s="132"/>
      <c r="F17" s="132"/>
      <c r="G17" s="132"/>
      <c r="H17" s="133">
        <v>48113.17</v>
      </c>
      <c r="I17" s="134"/>
      <c r="J17" s="133"/>
      <c r="K17" s="134"/>
      <c r="L17" s="137">
        <f t="shared" si="0"/>
        <v>6977883.369999997</v>
      </c>
      <c r="M17" s="138"/>
      <c r="O17" s="138"/>
    </row>
    <row r="18" spans="1:15" ht="11.25">
      <c r="A18" s="131" t="s">
        <v>15</v>
      </c>
      <c r="B18" s="132">
        <v>6819223.8</v>
      </c>
      <c r="C18" s="132">
        <v>5428221.38</v>
      </c>
      <c r="D18" s="132">
        <v>126785.99</v>
      </c>
      <c r="E18" s="132"/>
      <c r="F18" s="132"/>
      <c r="G18" s="132"/>
      <c r="H18" s="133">
        <v>144339.49</v>
      </c>
      <c r="I18" s="134">
        <v>1788816</v>
      </c>
      <c r="J18" s="133"/>
      <c r="K18" s="134"/>
      <c r="L18" s="137">
        <f t="shared" si="0"/>
        <v>14307386.66</v>
      </c>
      <c r="M18" s="138"/>
      <c r="O18" s="138"/>
    </row>
    <row r="19" spans="1:15" ht="11.25">
      <c r="A19" s="131" t="s">
        <v>16</v>
      </c>
      <c r="B19" s="132">
        <v>15027825.64</v>
      </c>
      <c r="C19" s="132">
        <v>4610533.5</v>
      </c>
      <c r="D19" s="132"/>
      <c r="E19" s="132">
        <v>37454.38</v>
      </c>
      <c r="F19" s="132"/>
      <c r="G19" s="132"/>
      <c r="H19" s="133">
        <v>159364.7</v>
      </c>
      <c r="I19" s="134"/>
      <c r="J19" s="133"/>
      <c r="K19" s="134"/>
      <c r="L19" s="137">
        <f t="shared" si="0"/>
        <v>19835178.22</v>
      </c>
      <c r="M19" s="138"/>
      <c r="O19" s="138"/>
    </row>
    <row r="20" spans="1:15" ht="11.25">
      <c r="A20" s="131" t="s">
        <v>17</v>
      </c>
      <c r="B20" s="132">
        <v>10421658.610000001</v>
      </c>
      <c r="C20" s="132">
        <v>2633495.12</v>
      </c>
      <c r="D20" s="132"/>
      <c r="E20" s="132"/>
      <c r="F20" s="132"/>
      <c r="G20" s="132"/>
      <c r="H20" s="133">
        <v>117074.54</v>
      </c>
      <c r="I20" s="134"/>
      <c r="J20" s="133"/>
      <c r="K20" s="134"/>
      <c r="L20" s="137">
        <f t="shared" si="0"/>
        <v>13172228.27</v>
      </c>
      <c r="M20" s="138"/>
      <c r="O20" s="138"/>
    </row>
    <row r="21" spans="1:15" ht="11.25">
      <c r="A21" s="131" t="s">
        <v>18</v>
      </c>
      <c r="B21" s="132">
        <v>5037387.120000008</v>
      </c>
      <c r="C21" s="132">
        <v>1631514.44</v>
      </c>
      <c r="D21" s="132"/>
      <c r="E21" s="132"/>
      <c r="F21" s="132"/>
      <c r="G21" s="132"/>
      <c r="H21" s="133">
        <v>60554.87</v>
      </c>
      <c r="I21" s="134"/>
      <c r="J21" s="133"/>
      <c r="K21" s="134"/>
      <c r="L21" s="137">
        <f t="shared" si="0"/>
        <v>6729456.430000008</v>
      </c>
      <c r="M21" s="138"/>
      <c r="O21" s="138"/>
    </row>
    <row r="22" spans="1:15" ht="11.25">
      <c r="A22" s="131" t="s">
        <v>19</v>
      </c>
      <c r="B22" s="132">
        <v>5024209.2</v>
      </c>
      <c r="C22" s="132">
        <v>1308977.49</v>
      </c>
      <c r="D22" s="132"/>
      <c r="E22" s="132"/>
      <c r="F22" s="132"/>
      <c r="G22" s="132"/>
      <c r="H22" s="133"/>
      <c r="I22" s="134"/>
      <c r="J22" s="133"/>
      <c r="K22" s="134"/>
      <c r="L22" s="137">
        <f t="shared" si="0"/>
        <v>6333186.69</v>
      </c>
      <c r="M22" s="138"/>
      <c r="O22" s="138"/>
    </row>
    <row r="23" spans="1:15" ht="11.25">
      <c r="A23" s="131" t="s">
        <v>20</v>
      </c>
      <c r="B23" s="132">
        <v>9229742.960000008</v>
      </c>
      <c r="C23" s="132">
        <v>3148021.82</v>
      </c>
      <c r="D23" s="132"/>
      <c r="E23" s="132">
        <v>59899.76</v>
      </c>
      <c r="F23" s="132"/>
      <c r="G23" s="132"/>
      <c r="H23" s="133">
        <v>113120.89</v>
      </c>
      <c r="I23" s="134">
        <v>498446</v>
      </c>
      <c r="J23" s="133"/>
      <c r="K23" s="134"/>
      <c r="L23" s="137">
        <f t="shared" si="0"/>
        <v>13049231.430000009</v>
      </c>
      <c r="M23" s="138"/>
      <c r="O23" s="138"/>
    </row>
    <row r="24" spans="1:15" ht="11.25">
      <c r="A24" s="131" t="s">
        <v>21</v>
      </c>
      <c r="B24" s="132">
        <v>14893407.81000001</v>
      </c>
      <c r="C24" s="132">
        <v>5468295.0200000005</v>
      </c>
      <c r="D24" s="132"/>
      <c r="E24" s="132">
        <v>44912.91</v>
      </c>
      <c r="F24" s="132"/>
      <c r="G24" s="132"/>
      <c r="H24" s="133">
        <v>73974</v>
      </c>
      <c r="I24" s="134"/>
      <c r="J24" s="133"/>
      <c r="K24" s="133"/>
      <c r="L24" s="137">
        <f t="shared" si="0"/>
        <v>20480589.74000001</v>
      </c>
      <c r="M24" s="138"/>
      <c r="O24" s="138"/>
    </row>
    <row r="25" spans="1:15" ht="11.25">
      <c r="A25" s="131" t="s">
        <v>22</v>
      </c>
      <c r="B25" s="132">
        <v>3763043.11</v>
      </c>
      <c r="C25" s="132">
        <v>973568.85</v>
      </c>
      <c r="D25" s="132"/>
      <c r="E25" s="132">
        <v>13681.68</v>
      </c>
      <c r="F25" s="132"/>
      <c r="G25" s="132">
        <v>11359.87</v>
      </c>
      <c r="H25" s="133">
        <v>62171.27</v>
      </c>
      <c r="I25" s="134">
        <v>331258</v>
      </c>
      <c r="J25" s="133"/>
      <c r="K25" s="133"/>
      <c r="L25" s="137">
        <f t="shared" si="0"/>
        <v>5155082.779999999</v>
      </c>
      <c r="M25" s="138"/>
      <c r="O25" s="138"/>
    </row>
    <row r="26" spans="1:15" ht="11.25">
      <c r="A26" s="131" t="s">
        <v>23</v>
      </c>
      <c r="B26" s="132">
        <v>5738448.800000006</v>
      </c>
      <c r="C26" s="132">
        <v>2017772.48</v>
      </c>
      <c r="D26" s="132">
        <v>7878.88</v>
      </c>
      <c r="E26" s="132">
        <v>166964.95</v>
      </c>
      <c r="F26" s="132"/>
      <c r="G26" s="132"/>
      <c r="H26" s="133">
        <v>89135.29</v>
      </c>
      <c r="I26" s="134"/>
      <c r="J26" s="133"/>
      <c r="K26" s="133"/>
      <c r="L26" s="137">
        <f t="shared" si="0"/>
        <v>8020200.400000007</v>
      </c>
      <c r="M26" s="138"/>
      <c r="O26" s="138"/>
    </row>
    <row r="27" spans="1:15" ht="12.75">
      <c r="A27" s="131" t="s">
        <v>24</v>
      </c>
      <c r="B27" s="132">
        <v>3927551.21</v>
      </c>
      <c r="C27" s="132">
        <v>1565018.76</v>
      </c>
      <c r="D27" s="132"/>
      <c r="E27" s="132"/>
      <c r="F27" s="132"/>
      <c r="G27" s="132"/>
      <c r="H27" s="133">
        <v>27108.06</v>
      </c>
      <c r="I27" s="134"/>
      <c r="J27" s="139">
        <v>9836</v>
      </c>
      <c r="K27" s="140"/>
      <c r="L27" s="137">
        <f t="shared" si="0"/>
        <v>5529514.029999999</v>
      </c>
      <c r="M27" s="138"/>
      <c r="O27" s="138"/>
    </row>
    <row r="28" spans="1:12" ht="12" thickBot="1">
      <c r="A28" s="141"/>
      <c r="B28" s="142"/>
      <c r="C28" s="142"/>
      <c r="D28" s="142"/>
      <c r="E28" s="142"/>
      <c r="F28" s="142"/>
      <c r="G28" s="142"/>
      <c r="H28" s="143"/>
      <c r="I28" s="144"/>
      <c r="J28" s="143"/>
      <c r="K28" s="143"/>
      <c r="L28" s="145"/>
    </row>
    <row r="29" spans="1:12" ht="12" thickBot="1">
      <c r="A29" s="146" t="s">
        <v>25</v>
      </c>
      <c r="B29" s="145">
        <f aca="true" t="shared" si="1" ref="B29:L29">SUM(B10:B28)</f>
        <v>174266346.51000005</v>
      </c>
      <c r="C29" s="145">
        <f t="shared" si="1"/>
        <v>57571113.9</v>
      </c>
      <c r="D29" s="145">
        <f t="shared" si="1"/>
        <v>134664.87</v>
      </c>
      <c r="E29" s="145">
        <f t="shared" si="1"/>
        <v>775054.8500000001</v>
      </c>
      <c r="F29" s="145">
        <f t="shared" si="1"/>
        <v>0</v>
      </c>
      <c r="G29" s="145">
        <f t="shared" si="1"/>
        <v>71384.73</v>
      </c>
      <c r="H29" s="145">
        <f t="shared" si="1"/>
        <v>1584252.7500000002</v>
      </c>
      <c r="I29" s="145">
        <f t="shared" si="1"/>
        <v>2618520</v>
      </c>
      <c r="J29" s="147">
        <f t="shared" si="1"/>
        <v>9836</v>
      </c>
      <c r="K29" s="148"/>
      <c r="L29" s="145">
        <f t="shared" si="1"/>
        <v>237181847.75000003</v>
      </c>
    </row>
    <row r="30" ht="11.25" customHeight="1">
      <c r="A30" s="61" t="s">
        <v>80</v>
      </c>
    </row>
    <row r="31" spans="2:12" ht="11.25"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38"/>
    </row>
    <row r="32" ht="11.25">
      <c r="A32" s="104" t="s">
        <v>26</v>
      </c>
    </row>
    <row r="33" spans="1:13" ht="11.25">
      <c r="A33" s="150" t="s">
        <v>27</v>
      </c>
      <c r="M33" s="138"/>
    </row>
    <row r="34" ht="11.25">
      <c r="A34" s="151" t="s">
        <v>28</v>
      </c>
    </row>
    <row r="35" ht="11.25">
      <c r="A35" s="150" t="s">
        <v>41</v>
      </c>
    </row>
    <row r="36" ht="11.25">
      <c r="A36" s="150"/>
    </row>
    <row r="37" ht="11.25">
      <c r="A37" s="150"/>
    </row>
    <row r="38" ht="11.25">
      <c r="A38" s="150"/>
    </row>
    <row r="39" ht="11.25">
      <c r="A39" s="150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="75" zoomScaleNormal="75" workbookViewId="0" topLeftCell="A10">
      <selection activeCell="A33" sqref="A33:A35"/>
    </sheetView>
  </sheetViews>
  <sheetFormatPr defaultColWidth="11.421875" defaultRowHeight="11.25" customHeight="1"/>
  <cols>
    <col min="1" max="1" width="16.28125" style="6" customWidth="1"/>
    <col min="2" max="2" width="14.7109375" style="6" customWidth="1"/>
    <col min="3" max="3" width="16.28125" style="6" customWidth="1"/>
    <col min="4" max="4" width="18.28125" style="6" customWidth="1"/>
    <col min="5" max="5" width="17.57421875" style="6" customWidth="1"/>
    <col min="6" max="6" width="16.57421875" style="6" customWidth="1"/>
    <col min="7" max="8" width="14.7109375" style="6" customWidth="1"/>
    <col min="9" max="9" width="19.421875" style="6" customWidth="1"/>
    <col min="10" max="10" width="17.140625" style="6" customWidth="1"/>
    <col min="11" max="11" width="15.28125" style="6" customWidth="1"/>
    <col min="12" max="12" width="11.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52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1.25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2" thickBot="1">
      <c r="A5" s="29"/>
      <c r="B5" s="30" t="s">
        <v>53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2.75">
      <c r="A6" s="33" t="s">
        <v>32</v>
      </c>
      <c r="B6" s="34" t="s">
        <v>1</v>
      </c>
      <c r="C6" s="56" t="s">
        <v>2</v>
      </c>
      <c r="D6" s="36" t="s">
        <v>29</v>
      </c>
      <c r="E6" s="36" t="s">
        <v>2</v>
      </c>
      <c r="F6" s="37" t="s">
        <v>2</v>
      </c>
      <c r="G6" s="37" t="s">
        <v>33</v>
      </c>
      <c r="H6" s="37" t="s">
        <v>33</v>
      </c>
      <c r="I6" s="34" t="s">
        <v>33</v>
      </c>
      <c r="J6" s="79" t="s">
        <v>44</v>
      </c>
      <c r="K6" s="38" t="s">
        <v>0</v>
      </c>
    </row>
    <row r="7" spans="1:11" s="27" customFormat="1" ht="12.75">
      <c r="A7" s="18"/>
      <c r="B7" s="39" t="s">
        <v>4</v>
      </c>
      <c r="C7" s="41" t="s">
        <v>5</v>
      </c>
      <c r="D7" s="54" t="s">
        <v>30</v>
      </c>
      <c r="E7" s="41" t="s">
        <v>34</v>
      </c>
      <c r="F7" s="41" t="s">
        <v>34</v>
      </c>
      <c r="G7" s="41" t="s">
        <v>36</v>
      </c>
      <c r="H7" s="39" t="s">
        <v>39</v>
      </c>
      <c r="I7" s="39" t="s">
        <v>38</v>
      </c>
      <c r="J7" s="80" t="s">
        <v>45</v>
      </c>
      <c r="K7" s="42" t="s">
        <v>3</v>
      </c>
    </row>
    <row r="8" spans="1:11" s="27" customFormat="1" ht="12.75">
      <c r="A8" s="43"/>
      <c r="B8" s="44"/>
      <c r="C8" s="47"/>
      <c r="D8" s="55" t="s">
        <v>31</v>
      </c>
      <c r="E8" s="46" t="s">
        <v>35</v>
      </c>
      <c r="F8" s="46"/>
      <c r="G8" s="46" t="s">
        <v>37</v>
      </c>
      <c r="H8" s="47" t="s">
        <v>40</v>
      </c>
      <c r="I8" s="47" t="s">
        <v>6</v>
      </c>
      <c r="J8" s="47"/>
      <c r="K8" s="48"/>
    </row>
    <row r="9" spans="1:11" ht="11.25">
      <c r="A9" s="13"/>
      <c r="B9" s="15"/>
      <c r="C9" s="14"/>
      <c r="D9" s="14"/>
      <c r="E9" s="14"/>
      <c r="F9" s="14"/>
      <c r="G9" s="14"/>
      <c r="H9" s="16"/>
      <c r="I9" s="14"/>
      <c r="J9" s="16"/>
      <c r="K9" s="17"/>
    </row>
    <row r="10" spans="1:14" ht="11.25">
      <c r="A10" s="12" t="s">
        <v>7</v>
      </c>
      <c r="B10" s="1">
        <v>11111559.67</v>
      </c>
      <c r="C10" s="1">
        <v>2611051.87</v>
      </c>
      <c r="D10" s="1"/>
      <c r="E10" s="1">
        <v>74555.28</v>
      </c>
      <c r="F10" s="1"/>
      <c r="G10" s="1"/>
      <c r="H10" s="3">
        <v>161653.18</v>
      </c>
      <c r="I10" s="2"/>
      <c r="J10" s="3"/>
      <c r="K10" s="19">
        <f>+B10+C10+D10+E10+F10+G10+I10+H10+J10</f>
        <v>13958819.999999998</v>
      </c>
      <c r="L10" s="20"/>
      <c r="N10" s="20"/>
    </row>
    <row r="11" spans="1:14" ht="11.25">
      <c r="A11" s="12" t="s">
        <v>9</v>
      </c>
      <c r="B11" s="1">
        <v>4285043</v>
      </c>
      <c r="C11" s="1">
        <v>863213.15</v>
      </c>
      <c r="D11" s="1"/>
      <c r="E11" s="1">
        <v>45122.9</v>
      </c>
      <c r="F11" s="1"/>
      <c r="G11" s="1"/>
      <c r="H11" s="3">
        <v>99862.95</v>
      </c>
      <c r="I11" s="2"/>
      <c r="J11" s="3"/>
      <c r="K11" s="19">
        <f aca="true" t="shared" si="0" ref="K11:K27">+B11+C11+D11+E11+F11+G11+I11+H11+J11</f>
        <v>5293242.000000001</v>
      </c>
      <c r="L11" s="20"/>
      <c r="N11" s="20"/>
    </row>
    <row r="12" spans="1:14" ht="11.25">
      <c r="A12" s="12" t="s">
        <v>8</v>
      </c>
      <c r="B12" s="1">
        <v>15311757.53</v>
      </c>
      <c r="C12" s="1">
        <v>2444010.59</v>
      </c>
      <c r="D12" s="1">
        <v>194979.43</v>
      </c>
      <c r="E12" s="1">
        <v>70988.79</v>
      </c>
      <c r="F12" s="1"/>
      <c r="G12" s="1"/>
      <c r="H12" s="3">
        <v>38343.66</v>
      </c>
      <c r="I12" s="2"/>
      <c r="J12" s="3"/>
      <c r="K12" s="19">
        <f t="shared" si="0"/>
        <v>18060079.999999996</v>
      </c>
      <c r="L12" s="20"/>
      <c r="N12" s="20"/>
    </row>
    <row r="13" spans="1:14" ht="11.25">
      <c r="A13" s="12" t="s">
        <v>10</v>
      </c>
      <c r="B13" s="1">
        <v>16893556.39</v>
      </c>
      <c r="C13" s="1">
        <v>3480318.97</v>
      </c>
      <c r="D13" s="1"/>
      <c r="E13" s="1">
        <v>152122.05</v>
      </c>
      <c r="F13" s="1"/>
      <c r="G13" s="1">
        <v>62255.09</v>
      </c>
      <c r="H13" s="3">
        <v>191158.5</v>
      </c>
      <c r="I13" s="2"/>
      <c r="J13" s="3"/>
      <c r="K13" s="19">
        <f t="shared" si="0"/>
        <v>20779411</v>
      </c>
      <c r="L13" s="20"/>
      <c r="N13" s="20"/>
    </row>
    <row r="14" spans="1:14" ht="11.25">
      <c r="A14" s="12" t="s">
        <v>11</v>
      </c>
      <c r="B14" s="1">
        <v>3491592.28</v>
      </c>
      <c r="C14" s="1">
        <v>598546.29</v>
      </c>
      <c r="D14" s="1"/>
      <c r="E14" s="1">
        <v>14864.99</v>
      </c>
      <c r="F14" s="1"/>
      <c r="G14" s="1"/>
      <c r="H14" s="3">
        <v>24562.44</v>
      </c>
      <c r="I14" s="2"/>
      <c r="J14" s="3"/>
      <c r="K14" s="19">
        <f t="shared" si="0"/>
        <v>4129566</v>
      </c>
      <c r="L14" s="20"/>
      <c r="N14" s="20"/>
    </row>
    <row r="15" spans="1:14" ht="11.25">
      <c r="A15" s="12" t="s">
        <v>12</v>
      </c>
      <c r="B15" s="1">
        <v>2746850.02</v>
      </c>
      <c r="C15" s="1">
        <v>276108.42</v>
      </c>
      <c r="D15" s="1"/>
      <c r="E15" s="1">
        <v>9649.07</v>
      </c>
      <c r="F15" s="1"/>
      <c r="G15" s="1"/>
      <c r="H15" s="3">
        <v>27947.49</v>
      </c>
      <c r="I15" s="2"/>
      <c r="J15" s="3"/>
      <c r="K15" s="19">
        <f t="shared" si="0"/>
        <v>3060555</v>
      </c>
      <c r="L15" s="20"/>
      <c r="N15" s="20"/>
    </row>
    <row r="16" spans="1:14" ht="11.25">
      <c r="A16" s="12" t="s">
        <v>13</v>
      </c>
      <c r="B16" s="1">
        <v>12843298.02</v>
      </c>
      <c r="C16" s="1">
        <v>2496044.66</v>
      </c>
      <c r="D16" s="1"/>
      <c r="E16" s="1">
        <v>35794.06</v>
      </c>
      <c r="F16" s="1"/>
      <c r="G16" s="1"/>
      <c r="H16" s="3">
        <v>145768.26</v>
      </c>
      <c r="I16" s="2"/>
      <c r="J16" s="3"/>
      <c r="K16" s="19">
        <f t="shared" si="0"/>
        <v>15520905</v>
      </c>
      <c r="L16" s="20"/>
      <c r="N16" s="20"/>
    </row>
    <row r="17" spans="1:14" ht="11.25">
      <c r="A17" s="12" t="s">
        <v>14</v>
      </c>
      <c r="B17" s="1">
        <v>3731389.86</v>
      </c>
      <c r="C17" s="1">
        <v>575796.98</v>
      </c>
      <c r="D17" s="1"/>
      <c r="E17" s="1"/>
      <c r="F17" s="1"/>
      <c r="G17" s="1"/>
      <c r="H17" s="3">
        <v>48113.16</v>
      </c>
      <c r="I17" s="2"/>
      <c r="J17" s="3"/>
      <c r="K17" s="19">
        <f t="shared" si="0"/>
        <v>4355300</v>
      </c>
      <c r="L17" s="20"/>
      <c r="N17" s="20"/>
    </row>
    <row r="18" spans="1:14" ht="11.25">
      <c r="A18" s="12" t="s">
        <v>15</v>
      </c>
      <c r="B18" s="1">
        <v>8996385.33</v>
      </c>
      <c r="C18" s="1">
        <v>1771459.27</v>
      </c>
      <c r="D18" s="1">
        <v>117171.9</v>
      </c>
      <c r="E18" s="1"/>
      <c r="F18" s="1"/>
      <c r="G18" s="1"/>
      <c r="H18" s="3">
        <v>144339.5</v>
      </c>
      <c r="I18" s="2">
        <v>189863</v>
      </c>
      <c r="J18" s="3"/>
      <c r="K18" s="19">
        <f t="shared" si="0"/>
        <v>11219219</v>
      </c>
      <c r="L18" s="20"/>
      <c r="N18" s="20"/>
    </row>
    <row r="19" spans="1:14" ht="11.25">
      <c r="A19" s="12" t="s">
        <v>16</v>
      </c>
      <c r="B19" s="1">
        <v>11696458.780000001</v>
      </c>
      <c r="C19" s="1">
        <v>1848618.88</v>
      </c>
      <c r="D19" s="1"/>
      <c r="E19" s="1">
        <v>33391.65</v>
      </c>
      <c r="F19" s="1"/>
      <c r="G19" s="1"/>
      <c r="H19" s="3">
        <v>159364.69</v>
      </c>
      <c r="I19" s="2"/>
      <c r="J19" s="3"/>
      <c r="K19" s="19">
        <f t="shared" si="0"/>
        <v>13737834</v>
      </c>
      <c r="L19" s="20"/>
      <c r="N19" s="20"/>
    </row>
    <row r="20" spans="1:14" ht="11.25">
      <c r="A20" s="12" t="s">
        <v>17</v>
      </c>
      <c r="B20" s="1">
        <v>6811002.23</v>
      </c>
      <c r="C20" s="1">
        <v>1676188.23</v>
      </c>
      <c r="D20" s="1"/>
      <c r="E20" s="1"/>
      <c r="F20" s="1"/>
      <c r="G20" s="1"/>
      <c r="H20" s="3">
        <v>117074.54</v>
      </c>
      <c r="I20" s="2"/>
      <c r="J20" s="3"/>
      <c r="K20" s="19">
        <f t="shared" si="0"/>
        <v>8604265</v>
      </c>
      <c r="L20" s="20"/>
      <c r="N20" s="20"/>
    </row>
    <row r="21" spans="1:14" ht="11.25">
      <c r="A21" s="12" t="s">
        <v>18</v>
      </c>
      <c r="B21" s="1">
        <v>4146033.68</v>
      </c>
      <c r="C21" s="1">
        <v>743097.46</v>
      </c>
      <c r="D21" s="1"/>
      <c r="E21" s="1"/>
      <c r="F21" s="1"/>
      <c r="G21" s="1"/>
      <c r="H21" s="3">
        <v>60554.86</v>
      </c>
      <c r="I21" s="2"/>
      <c r="J21" s="3"/>
      <c r="K21" s="19">
        <f t="shared" si="0"/>
        <v>4949686.000000001</v>
      </c>
      <c r="L21" s="20"/>
      <c r="N21" s="20"/>
    </row>
    <row r="22" spans="1:14" ht="11.25">
      <c r="A22" s="12" t="s">
        <v>19</v>
      </c>
      <c r="B22" s="1">
        <v>3612671.35</v>
      </c>
      <c r="C22" s="1">
        <v>643647.65</v>
      </c>
      <c r="D22" s="1"/>
      <c r="E22" s="1"/>
      <c r="F22" s="1"/>
      <c r="G22" s="1"/>
      <c r="H22" s="3"/>
      <c r="I22" s="2"/>
      <c r="J22" s="3"/>
      <c r="K22" s="19">
        <f t="shared" si="0"/>
        <v>4256319</v>
      </c>
      <c r="L22" s="20"/>
      <c r="N22" s="20"/>
    </row>
    <row r="23" spans="1:14" ht="11.25">
      <c r="A23" s="12" t="s">
        <v>20</v>
      </c>
      <c r="B23" s="1">
        <v>7277062.029999999</v>
      </c>
      <c r="C23" s="1">
        <v>1455896.7</v>
      </c>
      <c r="D23" s="1"/>
      <c r="E23" s="1">
        <v>53402.38</v>
      </c>
      <c r="F23" s="1"/>
      <c r="G23" s="1"/>
      <c r="H23" s="3">
        <v>113120.89</v>
      </c>
      <c r="I23" s="2">
        <v>512883</v>
      </c>
      <c r="J23" s="3"/>
      <c r="K23" s="19">
        <f t="shared" si="0"/>
        <v>9412365</v>
      </c>
      <c r="L23" s="20"/>
      <c r="N23" s="20"/>
    </row>
    <row r="24" spans="1:14" ht="11.25">
      <c r="A24" s="12" t="s">
        <v>21</v>
      </c>
      <c r="B24" s="1">
        <v>12675333.68</v>
      </c>
      <c r="C24" s="1">
        <v>2584151.16</v>
      </c>
      <c r="D24" s="1"/>
      <c r="E24" s="1">
        <v>40041.17</v>
      </c>
      <c r="F24" s="1"/>
      <c r="G24" s="1"/>
      <c r="H24" s="3">
        <v>73973.99</v>
      </c>
      <c r="I24" s="2"/>
      <c r="J24" s="3"/>
      <c r="K24" s="19">
        <f t="shared" si="0"/>
        <v>15373500</v>
      </c>
      <c r="L24" s="20"/>
      <c r="N24" s="20"/>
    </row>
    <row r="25" spans="1:14" ht="11.25">
      <c r="A25" s="12" t="s">
        <v>22</v>
      </c>
      <c r="B25" s="1">
        <v>2541991.09</v>
      </c>
      <c r="C25" s="1">
        <v>538864.1</v>
      </c>
      <c r="D25" s="1"/>
      <c r="E25" s="1">
        <v>12197.6</v>
      </c>
      <c r="F25" s="1"/>
      <c r="G25" s="1">
        <v>11781.94</v>
      </c>
      <c r="H25" s="3">
        <v>62171.27</v>
      </c>
      <c r="I25" s="2"/>
      <c r="J25" s="3"/>
      <c r="K25" s="19">
        <f t="shared" si="0"/>
        <v>3167006</v>
      </c>
      <c r="L25" s="20"/>
      <c r="N25" s="20"/>
    </row>
    <row r="26" spans="1:14" ht="11.25">
      <c r="A26" s="12" t="s">
        <v>23</v>
      </c>
      <c r="B26" s="1">
        <v>4117214.66</v>
      </c>
      <c r="C26" s="1">
        <v>953156.45</v>
      </c>
      <c r="D26" s="1">
        <v>7281.44</v>
      </c>
      <c r="E26" s="1">
        <v>148854.16</v>
      </c>
      <c r="F26" s="1"/>
      <c r="G26" s="1"/>
      <c r="H26" s="3">
        <v>89135.29</v>
      </c>
      <c r="I26" s="2"/>
      <c r="J26" s="3"/>
      <c r="K26" s="19">
        <f t="shared" si="0"/>
        <v>5315642.000000001</v>
      </c>
      <c r="L26" s="20"/>
      <c r="N26" s="20"/>
    </row>
    <row r="27" spans="1:14" ht="11.25">
      <c r="A27" s="12" t="s">
        <v>24</v>
      </c>
      <c r="B27" s="1">
        <v>3076478.86</v>
      </c>
      <c r="C27" s="1">
        <v>628394.08</v>
      </c>
      <c r="D27" s="1"/>
      <c r="E27" s="1"/>
      <c r="F27" s="1"/>
      <c r="G27" s="1"/>
      <c r="H27" s="3">
        <v>27108.06</v>
      </c>
      <c r="I27" s="2"/>
      <c r="J27" s="3">
        <v>9836</v>
      </c>
      <c r="K27" s="19">
        <f t="shared" si="0"/>
        <v>3741817</v>
      </c>
      <c r="L27" s="20"/>
      <c r="N27" s="20"/>
    </row>
    <row r="28" spans="1:11" ht="11.25">
      <c r="A28" s="12"/>
      <c r="B28" s="1"/>
      <c r="C28" s="1"/>
      <c r="D28" s="1"/>
      <c r="E28" s="1"/>
      <c r="F28" s="1"/>
      <c r="G28" s="1"/>
      <c r="H28" s="21"/>
      <c r="I28" s="22"/>
      <c r="J28" s="21"/>
      <c r="K28" s="23"/>
    </row>
    <row r="29" spans="1:11" ht="11.25">
      <c r="A29" s="24" t="s">
        <v>25</v>
      </c>
      <c r="B29" s="25">
        <f aca="true" t="shared" si="1" ref="B29:K29">SUM(B10:B28)</f>
        <v>135365678.46000004</v>
      </c>
      <c r="C29" s="25">
        <f t="shared" si="1"/>
        <v>26188564.91</v>
      </c>
      <c r="D29" s="25">
        <f t="shared" si="1"/>
        <v>319432.76999999996</v>
      </c>
      <c r="E29" s="25">
        <f t="shared" si="1"/>
        <v>690984.1</v>
      </c>
      <c r="F29" s="25">
        <f t="shared" si="1"/>
        <v>0</v>
      </c>
      <c r="G29" s="25">
        <f t="shared" si="1"/>
        <v>74037.03</v>
      </c>
      <c r="H29" s="25">
        <f t="shared" si="1"/>
        <v>1584252.7300000002</v>
      </c>
      <c r="I29" s="25">
        <f t="shared" si="1"/>
        <v>702746</v>
      </c>
      <c r="J29" s="25">
        <f>SUM(J10:J27)</f>
        <v>9836</v>
      </c>
      <c r="K29" s="25">
        <f t="shared" si="1"/>
        <v>164935532</v>
      </c>
    </row>
    <row r="31" spans="2:11" ht="11.25">
      <c r="B31" s="26"/>
      <c r="C31" s="26"/>
      <c r="D31" s="26"/>
      <c r="E31" s="26"/>
      <c r="F31" s="26"/>
      <c r="G31" s="26"/>
      <c r="H31" s="26"/>
      <c r="I31" s="26"/>
      <c r="J31" s="26"/>
      <c r="K31" s="20"/>
    </row>
    <row r="32" ht="11.25">
      <c r="A32" s="27" t="s">
        <v>26</v>
      </c>
    </row>
    <row r="33" spans="1:12" ht="11.25">
      <c r="A33" s="10" t="s">
        <v>73</v>
      </c>
      <c r="K33" s="20"/>
      <c r="L33" s="20"/>
    </row>
    <row r="34" ht="11.25">
      <c r="A34" s="28" t="s">
        <v>28</v>
      </c>
    </row>
    <row r="35" ht="11.25">
      <c r="A35" s="10" t="s">
        <v>74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printOptions/>
  <pageMargins left="0.6" right="0.5905511811023623" top="1.58" bottom="0.5905511811023623" header="0.5118110236220472" footer="0.5118110236220472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N40"/>
  <sheetViews>
    <sheetView showGridLines="0" zoomScale="75" zoomScaleNormal="75" workbookViewId="0" topLeftCell="A7">
      <selection activeCell="A34" sqref="A34:A36"/>
    </sheetView>
  </sheetViews>
  <sheetFormatPr defaultColWidth="11.421875" defaultRowHeight="11.25" customHeight="1"/>
  <cols>
    <col min="1" max="1" width="17.421875" style="6" customWidth="1"/>
    <col min="2" max="2" width="15.8515625" style="6" customWidth="1"/>
    <col min="3" max="3" width="17.00390625" style="6" customWidth="1"/>
    <col min="4" max="4" width="18.00390625" style="6" customWidth="1"/>
    <col min="5" max="5" width="18.57421875" style="6" customWidth="1"/>
    <col min="6" max="6" width="16.57421875" style="6" customWidth="1"/>
    <col min="7" max="8" width="14.7109375" style="6" customWidth="1"/>
    <col min="9" max="10" width="19.421875" style="6" customWidth="1"/>
    <col min="11" max="11" width="16.00390625" style="6" customWidth="1"/>
    <col min="12" max="12" width="11.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54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1.25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2" thickBot="1">
      <c r="A5" s="29"/>
      <c r="B5" s="30" t="s">
        <v>55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2.75">
      <c r="A6" s="33" t="s">
        <v>32</v>
      </c>
      <c r="B6" s="34" t="s">
        <v>1</v>
      </c>
      <c r="C6" s="56" t="s">
        <v>2</v>
      </c>
      <c r="D6" s="36" t="s">
        <v>29</v>
      </c>
      <c r="E6" s="36" t="s">
        <v>2</v>
      </c>
      <c r="F6" s="37" t="s">
        <v>2</v>
      </c>
      <c r="G6" s="37" t="s">
        <v>33</v>
      </c>
      <c r="H6" s="37" t="s">
        <v>33</v>
      </c>
      <c r="I6" s="34" t="s">
        <v>33</v>
      </c>
      <c r="J6" s="79" t="s">
        <v>44</v>
      </c>
      <c r="K6" s="38" t="s">
        <v>0</v>
      </c>
    </row>
    <row r="7" spans="1:11" s="27" customFormat="1" ht="12.75">
      <c r="A7" s="18"/>
      <c r="B7" s="39" t="s">
        <v>4</v>
      </c>
      <c r="C7" s="41" t="s">
        <v>5</v>
      </c>
      <c r="D7" s="54" t="s">
        <v>30</v>
      </c>
      <c r="E7" s="41" t="s">
        <v>34</v>
      </c>
      <c r="F7" s="41" t="s">
        <v>34</v>
      </c>
      <c r="G7" s="41" t="s">
        <v>36</v>
      </c>
      <c r="H7" s="39" t="s">
        <v>39</v>
      </c>
      <c r="I7" s="39" t="s">
        <v>38</v>
      </c>
      <c r="J7" s="80" t="s">
        <v>45</v>
      </c>
      <c r="K7" s="42" t="s">
        <v>3</v>
      </c>
    </row>
    <row r="8" spans="1:11" s="27" customFormat="1" ht="12.75">
      <c r="A8" s="43"/>
      <c r="B8" s="44"/>
      <c r="C8" s="47"/>
      <c r="D8" s="55" t="s">
        <v>31</v>
      </c>
      <c r="E8" s="46" t="s">
        <v>35</v>
      </c>
      <c r="F8" s="46"/>
      <c r="G8" s="46" t="s">
        <v>37</v>
      </c>
      <c r="H8" s="47" t="s">
        <v>40</v>
      </c>
      <c r="I8" s="47" t="s">
        <v>6</v>
      </c>
      <c r="J8" s="47"/>
      <c r="K8" s="48"/>
    </row>
    <row r="9" spans="1:11" ht="11.25">
      <c r="A9" s="13"/>
      <c r="B9" s="15"/>
      <c r="C9" s="14"/>
      <c r="D9" s="14"/>
      <c r="E9" s="14"/>
      <c r="F9" s="14"/>
      <c r="G9" s="14"/>
      <c r="H9" s="16"/>
      <c r="I9" s="14"/>
      <c r="J9" s="16"/>
      <c r="K9" s="17"/>
    </row>
    <row r="10" spans="1:14" ht="12.75">
      <c r="A10" s="12" t="s">
        <v>7</v>
      </c>
      <c r="B10" s="1">
        <v>9974945.08</v>
      </c>
      <c r="C10" s="53">
        <v>2883426.13</v>
      </c>
      <c r="D10" s="59"/>
      <c r="E10" s="57">
        <v>75456.62</v>
      </c>
      <c r="F10" s="1"/>
      <c r="G10" s="1"/>
      <c r="H10" s="3">
        <v>161653.17</v>
      </c>
      <c r="I10" s="2"/>
      <c r="J10" s="3"/>
      <c r="K10" s="19">
        <f>+B10+C10+D10+E10+F10+G10+I10+H10+J10</f>
        <v>13095481</v>
      </c>
      <c r="L10" s="20"/>
      <c r="N10" s="20"/>
    </row>
    <row r="11" spans="1:14" ht="12.75">
      <c r="A11" s="12" t="s">
        <v>9</v>
      </c>
      <c r="B11" s="1">
        <v>5067865.36</v>
      </c>
      <c r="C11" s="1">
        <v>816634.27</v>
      </c>
      <c r="D11" s="59"/>
      <c r="E11" s="1">
        <v>45668.42</v>
      </c>
      <c r="F11" s="1"/>
      <c r="G11" s="1"/>
      <c r="H11" s="3">
        <v>99862.95</v>
      </c>
      <c r="I11" s="2"/>
      <c r="J11" s="3"/>
      <c r="K11" s="19">
        <f aca="true" t="shared" si="0" ref="K11:K27">+B11+C11+D11+E11+F11+G11+I11+H11+J11</f>
        <v>6030031.000000001</v>
      </c>
      <c r="L11" s="20"/>
      <c r="N11" s="20"/>
    </row>
    <row r="12" spans="1:14" ht="12.75">
      <c r="A12" s="12" t="s">
        <v>8</v>
      </c>
      <c r="B12" s="1">
        <v>15784759.13</v>
      </c>
      <c r="C12" s="1">
        <v>2482485.77</v>
      </c>
      <c r="D12" s="59">
        <v>198220.46</v>
      </c>
      <c r="E12" s="1">
        <v>71846.98</v>
      </c>
      <c r="F12" s="1"/>
      <c r="G12" s="1"/>
      <c r="H12" s="3">
        <v>38343.66</v>
      </c>
      <c r="I12" s="2"/>
      <c r="J12" s="3"/>
      <c r="K12" s="19">
        <f t="shared" si="0"/>
        <v>18575656.000000004</v>
      </c>
      <c r="L12" s="20"/>
      <c r="N12" s="20"/>
    </row>
    <row r="13" spans="1:14" ht="12.75">
      <c r="A13" s="12" t="s">
        <v>10</v>
      </c>
      <c r="B13" s="1">
        <v>17720428.28</v>
      </c>
      <c r="C13" s="1">
        <v>3566841.37</v>
      </c>
      <c r="D13" s="59"/>
      <c r="E13" s="1">
        <v>153961.1</v>
      </c>
      <c r="F13" s="1"/>
      <c r="G13" s="1">
        <v>62606.75</v>
      </c>
      <c r="H13" s="3">
        <v>191158.5</v>
      </c>
      <c r="I13" s="2"/>
      <c r="J13" s="3"/>
      <c r="K13" s="19">
        <f t="shared" si="0"/>
        <v>21694996.000000004</v>
      </c>
      <c r="L13" s="20"/>
      <c r="N13" s="20"/>
    </row>
    <row r="14" spans="1:14" ht="12.75">
      <c r="A14" s="12" t="s">
        <v>11</v>
      </c>
      <c r="B14" s="1">
        <v>3987518.04</v>
      </c>
      <c r="C14" s="1">
        <v>688610.86</v>
      </c>
      <c r="D14" s="59"/>
      <c r="E14" s="1">
        <v>15044.67</v>
      </c>
      <c r="F14" s="1"/>
      <c r="G14" s="1"/>
      <c r="H14" s="3">
        <v>24562.43</v>
      </c>
      <c r="I14" s="2"/>
      <c r="J14" s="3"/>
      <c r="K14" s="19">
        <f t="shared" si="0"/>
        <v>4715736</v>
      </c>
      <c r="L14" s="20"/>
      <c r="N14" s="20"/>
    </row>
    <row r="15" spans="1:14" ht="12.75">
      <c r="A15" s="12" t="s">
        <v>12</v>
      </c>
      <c r="B15" s="1">
        <v>3398543.55</v>
      </c>
      <c r="C15" s="1">
        <v>289206.19</v>
      </c>
      <c r="D15" s="59"/>
      <c r="E15" s="1">
        <v>9765.77</v>
      </c>
      <c r="F15" s="1"/>
      <c r="G15" s="1"/>
      <c r="H15" s="3">
        <v>27947.49</v>
      </c>
      <c r="I15" s="2"/>
      <c r="J15" s="3"/>
      <c r="K15" s="19">
        <f t="shared" si="0"/>
        <v>3725463</v>
      </c>
      <c r="L15" s="20"/>
      <c r="N15" s="20"/>
    </row>
    <row r="16" spans="1:14" ht="12.75">
      <c r="A16" s="12" t="s">
        <v>13</v>
      </c>
      <c r="B16" s="1">
        <v>14572899.239999998</v>
      </c>
      <c r="C16" s="1">
        <v>2578258.8</v>
      </c>
      <c r="D16" s="59"/>
      <c r="E16" s="1">
        <v>36226.71</v>
      </c>
      <c r="F16" s="1"/>
      <c r="G16" s="1"/>
      <c r="H16" s="3">
        <v>145768.25</v>
      </c>
      <c r="I16" s="2"/>
      <c r="J16" s="3"/>
      <c r="K16" s="19">
        <f t="shared" si="0"/>
        <v>17333153</v>
      </c>
      <c r="L16" s="20"/>
      <c r="N16" s="20"/>
    </row>
    <row r="17" spans="1:14" ht="12.75">
      <c r="A17" s="12" t="s">
        <v>14</v>
      </c>
      <c r="B17" s="1">
        <v>4577373.15</v>
      </c>
      <c r="C17" s="1">
        <v>574403.69</v>
      </c>
      <c r="D17" s="59"/>
      <c r="E17" s="1"/>
      <c r="F17" s="1"/>
      <c r="G17" s="1"/>
      <c r="H17" s="3">
        <v>48113.16</v>
      </c>
      <c r="I17" s="2"/>
      <c r="J17" s="3"/>
      <c r="K17" s="19">
        <f t="shared" si="0"/>
        <v>5199890</v>
      </c>
      <c r="L17" s="20"/>
      <c r="N17" s="20"/>
    </row>
    <row r="18" spans="1:14" ht="12.75">
      <c r="A18" s="12" t="s">
        <v>15</v>
      </c>
      <c r="B18" s="1">
        <v>8278934.26</v>
      </c>
      <c r="C18" s="1">
        <v>3123825.66</v>
      </c>
      <c r="D18" s="59">
        <v>119119.59</v>
      </c>
      <c r="E18" s="1"/>
      <c r="F18" s="1"/>
      <c r="G18" s="1"/>
      <c r="H18" s="3">
        <v>144339.49</v>
      </c>
      <c r="I18" s="2">
        <v>190975</v>
      </c>
      <c r="J18" s="3"/>
      <c r="K18" s="19">
        <f t="shared" si="0"/>
        <v>11857194</v>
      </c>
      <c r="L18" s="20"/>
      <c r="N18" s="20"/>
    </row>
    <row r="19" spans="1:14" ht="12.75">
      <c r="A19" s="12" t="s">
        <v>16</v>
      </c>
      <c r="B19" s="1">
        <v>12614235.25</v>
      </c>
      <c r="C19" s="1">
        <v>1851803.69</v>
      </c>
      <c r="D19" s="59"/>
      <c r="E19" s="1">
        <v>33795.36</v>
      </c>
      <c r="F19" s="1"/>
      <c r="G19" s="1"/>
      <c r="H19" s="3">
        <v>159364.7</v>
      </c>
      <c r="I19" s="2"/>
      <c r="J19" s="3"/>
      <c r="K19" s="19">
        <f t="shared" si="0"/>
        <v>14659198.999999998</v>
      </c>
      <c r="L19" s="20"/>
      <c r="N19" s="20"/>
    </row>
    <row r="20" spans="1:14" ht="12.75">
      <c r="A20" s="12" t="s">
        <v>17</v>
      </c>
      <c r="B20" s="1">
        <v>8516457.28</v>
      </c>
      <c r="C20" s="1">
        <v>1608400.17</v>
      </c>
      <c r="D20" s="59"/>
      <c r="E20" s="1"/>
      <c r="F20" s="1"/>
      <c r="G20" s="1"/>
      <c r="H20" s="3">
        <v>117074.55</v>
      </c>
      <c r="I20" s="2"/>
      <c r="J20" s="3"/>
      <c r="K20" s="19">
        <f t="shared" si="0"/>
        <v>10241932</v>
      </c>
      <c r="L20" s="20"/>
      <c r="N20" s="20"/>
    </row>
    <row r="21" spans="1:14" ht="12.75">
      <c r="A21" s="12" t="s">
        <v>18</v>
      </c>
      <c r="B21" s="1">
        <v>4683593.12</v>
      </c>
      <c r="C21" s="1">
        <v>750606.02</v>
      </c>
      <c r="D21" s="59"/>
      <c r="E21" s="1"/>
      <c r="F21" s="1"/>
      <c r="G21" s="1"/>
      <c r="H21" s="3">
        <v>60554.86</v>
      </c>
      <c r="I21" s="2"/>
      <c r="J21" s="3"/>
      <c r="K21" s="19">
        <f t="shared" si="0"/>
        <v>5494754.000000001</v>
      </c>
      <c r="L21" s="20"/>
      <c r="N21" s="20"/>
    </row>
    <row r="22" spans="1:14" ht="12.75">
      <c r="A22" s="12" t="s">
        <v>19</v>
      </c>
      <c r="B22" s="1">
        <v>4359138.59</v>
      </c>
      <c r="C22" s="1">
        <v>635670.41</v>
      </c>
      <c r="D22" s="59"/>
      <c r="E22" s="1"/>
      <c r="F22" s="1"/>
      <c r="G22" s="1"/>
      <c r="H22" s="3"/>
      <c r="I22" s="2"/>
      <c r="J22" s="3"/>
      <c r="K22" s="19">
        <f t="shared" si="0"/>
        <v>4994809</v>
      </c>
      <c r="L22" s="20"/>
      <c r="N22" s="20"/>
    </row>
    <row r="23" spans="1:14" ht="12.75">
      <c r="A23" s="12" t="s">
        <v>20</v>
      </c>
      <c r="B23" s="1">
        <v>8056265.18</v>
      </c>
      <c r="C23" s="1">
        <v>1496124.92</v>
      </c>
      <c r="D23" s="59"/>
      <c r="E23" s="1">
        <v>54048</v>
      </c>
      <c r="F23" s="1"/>
      <c r="G23" s="1"/>
      <c r="H23" s="3">
        <v>113120.9</v>
      </c>
      <c r="I23" s="2">
        <v>520461</v>
      </c>
      <c r="J23" s="3"/>
      <c r="K23" s="19">
        <f t="shared" si="0"/>
        <v>10240020</v>
      </c>
      <c r="L23" s="20"/>
      <c r="N23" s="20"/>
    </row>
    <row r="24" spans="1:14" ht="12.75">
      <c r="A24" s="12" t="s">
        <v>21</v>
      </c>
      <c r="B24" s="1">
        <v>13635132.86</v>
      </c>
      <c r="C24" s="1">
        <v>2761960.97</v>
      </c>
      <c r="D24" s="59"/>
      <c r="E24" s="1">
        <v>40525.18</v>
      </c>
      <c r="F24" s="1"/>
      <c r="G24" s="1"/>
      <c r="H24" s="3">
        <v>73973.99</v>
      </c>
      <c r="I24" s="2"/>
      <c r="J24" s="3"/>
      <c r="K24" s="19">
        <f t="shared" si="0"/>
        <v>16511593</v>
      </c>
      <c r="L24" s="20"/>
      <c r="N24" s="20"/>
    </row>
    <row r="25" spans="1:14" ht="12.75">
      <c r="A25" s="12" t="s">
        <v>22</v>
      </c>
      <c r="B25" s="1">
        <v>3198375.55</v>
      </c>
      <c r="C25" s="1">
        <v>523918.59</v>
      </c>
      <c r="D25" s="59"/>
      <c r="E25" s="1">
        <v>12345.09</v>
      </c>
      <c r="F25" s="1"/>
      <c r="G25" s="1">
        <v>11848.5</v>
      </c>
      <c r="H25" s="3">
        <v>62171.27</v>
      </c>
      <c r="I25" s="2">
        <v>32268</v>
      </c>
      <c r="J25" s="3"/>
      <c r="K25" s="19">
        <f t="shared" si="0"/>
        <v>3840926.9999999995</v>
      </c>
      <c r="L25" s="20"/>
      <c r="N25" s="20"/>
    </row>
    <row r="26" spans="1:14" ht="12.75">
      <c r="A26" s="12" t="s">
        <v>23</v>
      </c>
      <c r="B26" s="1">
        <v>4935180.67</v>
      </c>
      <c r="C26" s="1">
        <v>933133.84</v>
      </c>
      <c r="D26" s="59">
        <v>7402.46</v>
      </c>
      <c r="E26" s="1">
        <v>150653.74</v>
      </c>
      <c r="F26" s="1"/>
      <c r="G26" s="1"/>
      <c r="H26" s="3">
        <v>89135.29</v>
      </c>
      <c r="I26" s="2"/>
      <c r="J26" s="3"/>
      <c r="K26" s="19">
        <f t="shared" si="0"/>
        <v>6115506</v>
      </c>
      <c r="L26" s="20"/>
      <c r="N26" s="20"/>
    </row>
    <row r="27" spans="1:14" ht="12.75">
      <c r="A27" s="12" t="s">
        <v>24</v>
      </c>
      <c r="B27" s="1">
        <v>3693775.04</v>
      </c>
      <c r="C27" s="1">
        <v>659184.89</v>
      </c>
      <c r="D27" s="59"/>
      <c r="E27" s="1"/>
      <c r="F27" s="1"/>
      <c r="G27" s="1"/>
      <c r="H27" s="3">
        <v>27108.07</v>
      </c>
      <c r="I27" s="2"/>
      <c r="J27" s="3">
        <v>9836</v>
      </c>
      <c r="K27" s="19">
        <f t="shared" si="0"/>
        <v>4389904</v>
      </c>
      <c r="L27" s="20"/>
      <c r="N27" s="20"/>
    </row>
    <row r="28" spans="1:11" ht="11.25">
      <c r="A28" s="12"/>
      <c r="B28" s="1"/>
      <c r="C28" s="1"/>
      <c r="D28" s="1"/>
      <c r="E28" s="1"/>
      <c r="F28" s="1"/>
      <c r="G28" s="1"/>
      <c r="H28" s="21"/>
      <c r="I28" s="22"/>
      <c r="J28" s="21"/>
      <c r="K28" s="23"/>
    </row>
    <row r="29" spans="1:11" ht="11.25">
      <c r="A29" s="24" t="s">
        <v>25</v>
      </c>
      <c r="B29" s="25">
        <f aca="true" t="shared" si="1" ref="B29:K29">SUM(B10:B28)</f>
        <v>147055419.63</v>
      </c>
      <c r="C29" s="25">
        <f t="shared" si="1"/>
        <v>28224496.239999995</v>
      </c>
      <c r="D29" s="25">
        <f t="shared" si="1"/>
        <v>324742.51</v>
      </c>
      <c r="E29" s="25">
        <f t="shared" si="1"/>
        <v>699337.64</v>
      </c>
      <c r="F29" s="25">
        <f t="shared" si="1"/>
        <v>0</v>
      </c>
      <c r="G29" s="25">
        <f t="shared" si="1"/>
        <v>74455.25</v>
      </c>
      <c r="H29" s="25">
        <f t="shared" si="1"/>
        <v>1584252.7300000002</v>
      </c>
      <c r="I29" s="25">
        <f t="shared" si="1"/>
        <v>743704</v>
      </c>
      <c r="J29" s="25">
        <f>SUM(J10:J27)</f>
        <v>9836</v>
      </c>
      <c r="K29" s="25">
        <f t="shared" si="1"/>
        <v>178716244</v>
      </c>
    </row>
    <row r="31" ht="11.25">
      <c r="A31" s="6" t="s">
        <v>46</v>
      </c>
    </row>
    <row r="32" spans="2:11" ht="11.25">
      <c r="B32" s="26"/>
      <c r="C32" s="26"/>
      <c r="D32" s="26"/>
      <c r="E32" s="26"/>
      <c r="F32" s="26"/>
      <c r="G32" s="26"/>
      <c r="H32" s="26"/>
      <c r="I32" s="26"/>
      <c r="J32" s="26"/>
      <c r="K32" s="20"/>
    </row>
    <row r="33" ht="11.25">
      <c r="A33" s="27" t="s">
        <v>26</v>
      </c>
    </row>
    <row r="34" spans="1:12" ht="11.25">
      <c r="A34" s="10" t="s">
        <v>73</v>
      </c>
      <c r="L34" s="20"/>
    </row>
    <row r="35" ht="11.25">
      <c r="A35" s="28" t="s">
        <v>28</v>
      </c>
    </row>
    <row r="36" ht="11.25">
      <c r="A36" s="10" t="s">
        <v>74</v>
      </c>
    </row>
    <row r="37" ht="11.25">
      <c r="A37" s="10"/>
    </row>
    <row r="38" ht="11.25">
      <c r="A38" s="10"/>
    </row>
    <row r="39" ht="11.25">
      <c r="A39" s="10"/>
    </row>
    <row r="40" ht="11.25">
      <c r="A40" s="10"/>
    </row>
  </sheetData>
  <printOptions/>
  <pageMargins left="0.7874015748031497" right="0.5905511811023623" top="0.98425196850393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40"/>
  <sheetViews>
    <sheetView showGridLines="0" zoomScale="75" zoomScaleNormal="75" workbookViewId="0" topLeftCell="A7">
      <selection activeCell="A34" sqref="A34:A36"/>
    </sheetView>
  </sheetViews>
  <sheetFormatPr defaultColWidth="11.421875" defaultRowHeight="11.25" customHeight="1"/>
  <cols>
    <col min="1" max="1" width="16.28125" style="6" customWidth="1"/>
    <col min="2" max="2" width="14.7109375" style="6" customWidth="1"/>
    <col min="3" max="3" width="16.57421875" style="6" customWidth="1"/>
    <col min="4" max="4" width="17.8515625" style="6" customWidth="1"/>
    <col min="5" max="5" width="18.57421875" style="6" customWidth="1"/>
    <col min="6" max="6" width="17.7109375" style="6" customWidth="1"/>
    <col min="7" max="8" width="14.7109375" style="6" customWidth="1"/>
    <col min="9" max="10" width="19.421875" style="6" customWidth="1"/>
    <col min="11" max="11" width="15.28125" style="6" customWidth="1"/>
    <col min="12" max="12" width="11.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1.25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2" thickBot="1">
      <c r="A5" s="29"/>
      <c r="B5" s="30" t="s">
        <v>57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2.75">
      <c r="A6" s="33" t="s">
        <v>32</v>
      </c>
      <c r="B6" s="34" t="s">
        <v>1</v>
      </c>
      <c r="C6" s="35" t="s">
        <v>2</v>
      </c>
      <c r="D6" s="37" t="s">
        <v>29</v>
      </c>
      <c r="E6" s="36" t="s">
        <v>2</v>
      </c>
      <c r="F6" s="37" t="s">
        <v>2</v>
      </c>
      <c r="G6" s="37" t="s">
        <v>33</v>
      </c>
      <c r="H6" s="37" t="s">
        <v>33</v>
      </c>
      <c r="I6" s="34" t="s">
        <v>33</v>
      </c>
      <c r="J6" s="83" t="s">
        <v>44</v>
      </c>
      <c r="K6" s="38" t="s">
        <v>0</v>
      </c>
    </row>
    <row r="7" spans="1:11" s="27" customFormat="1" ht="12.75">
      <c r="A7" s="18"/>
      <c r="B7" s="39" t="s">
        <v>4</v>
      </c>
      <c r="C7" s="40" t="s">
        <v>5</v>
      </c>
      <c r="D7" s="41" t="s">
        <v>30</v>
      </c>
      <c r="E7" s="41" t="s">
        <v>34</v>
      </c>
      <c r="F7" s="41" t="s">
        <v>34</v>
      </c>
      <c r="G7" s="41" t="s">
        <v>36</v>
      </c>
      <c r="H7" s="39" t="s">
        <v>39</v>
      </c>
      <c r="I7" s="39" t="s">
        <v>38</v>
      </c>
      <c r="J7" s="84" t="s">
        <v>45</v>
      </c>
      <c r="K7" s="42" t="s">
        <v>3</v>
      </c>
    </row>
    <row r="8" spans="1:11" s="27" customFormat="1" ht="12.75">
      <c r="A8" s="43"/>
      <c r="B8" s="44"/>
      <c r="C8" s="45"/>
      <c r="D8" s="46" t="s">
        <v>31</v>
      </c>
      <c r="E8" s="46" t="s">
        <v>35</v>
      </c>
      <c r="F8" s="46"/>
      <c r="G8" s="46" t="s">
        <v>37</v>
      </c>
      <c r="H8" s="47" t="s">
        <v>40</v>
      </c>
      <c r="I8" s="47" t="s">
        <v>6</v>
      </c>
      <c r="J8" s="47"/>
      <c r="K8" s="48"/>
    </row>
    <row r="9" spans="1:11" ht="11.25">
      <c r="A9" s="13"/>
      <c r="B9" s="15"/>
      <c r="C9" s="14"/>
      <c r="D9" s="14"/>
      <c r="E9" s="14"/>
      <c r="F9" s="14"/>
      <c r="G9" s="14"/>
      <c r="H9" s="16"/>
      <c r="I9" s="14"/>
      <c r="J9" s="16"/>
      <c r="K9" s="17"/>
    </row>
    <row r="10" spans="1:14" ht="12.75">
      <c r="A10" s="12" t="s">
        <v>7</v>
      </c>
      <c r="B10" s="1">
        <v>7598616.470000001</v>
      </c>
      <c r="C10" s="53">
        <v>4234276.56</v>
      </c>
      <c r="D10" s="81"/>
      <c r="E10" s="57">
        <v>75650.8</v>
      </c>
      <c r="F10" s="1"/>
      <c r="G10" s="1"/>
      <c r="H10" s="3">
        <v>161653.17</v>
      </c>
      <c r="I10" s="2"/>
      <c r="J10" s="3"/>
      <c r="K10" s="19">
        <f aca="true" t="shared" si="0" ref="K10:K26">+B10+C10+D10+E10+F10+G10+I10+H10+J10</f>
        <v>12070197.000000002</v>
      </c>
      <c r="L10" s="20"/>
      <c r="N10" s="20"/>
    </row>
    <row r="11" spans="1:14" ht="12.75">
      <c r="A11" s="12" t="s">
        <v>9</v>
      </c>
      <c r="B11" s="1">
        <v>4179653.52</v>
      </c>
      <c r="C11" s="1">
        <v>891621.57</v>
      </c>
      <c r="D11" s="59"/>
      <c r="E11" s="1">
        <v>45785.96</v>
      </c>
      <c r="F11" s="1"/>
      <c r="G11" s="1"/>
      <c r="H11" s="3">
        <v>99862.95</v>
      </c>
      <c r="I11" s="2"/>
      <c r="J11" s="3"/>
      <c r="K11" s="19">
        <f t="shared" si="0"/>
        <v>5216924</v>
      </c>
      <c r="L11" s="20"/>
      <c r="N11" s="20"/>
    </row>
    <row r="12" spans="1:14" ht="12.75">
      <c r="A12" s="12" t="s">
        <v>8</v>
      </c>
      <c r="B12" s="1">
        <v>12976258.32</v>
      </c>
      <c r="C12" s="1">
        <v>3236158.46</v>
      </c>
      <c r="D12" s="59">
        <v>198650.67</v>
      </c>
      <c r="E12" s="1">
        <v>72031.89</v>
      </c>
      <c r="F12" s="1"/>
      <c r="G12" s="1"/>
      <c r="H12" s="3">
        <v>38343.66</v>
      </c>
      <c r="I12" s="2"/>
      <c r="J12" s="3"/>
      <c r="K12" s="19">
        <f t="shared" si="0"/>
        <v>16521443.000000002</v>
      </c>
      <c r="L12" s="20"/>
      <c r="N12" s="20"/>
    </row>
    <row r="13" spans="1:14" ht="12.75">
      <c r="A13" s="12" t="s">
        <v>10</v>
      </c>
      <c r="B13" s="1">
        <v>14368002.52</v>
      </c>
      <c r="C13" s="1">
        <v>4439671.07</v>
      </c>
      <c r="D13" s="59"/>
      <c r="E13" s="1">
        <v>154357.38</v>
      </c>
      <c r="F13" s="1"/>
      <c r="G13" s="1">
        <v>62125.53</v>
      </c>
      <c r="H13" s="3">
        <v>191158.5</v>
      </c>
      <c r="I13" s="2"/>
      <c r="J13" s="3"/>
      <c r="K13" s="19">
        <f t="shared" si="0"/>
        <v>19215315</v>
      </c>
      <c r="L13" s="20"/>
      <c r="N13" s="20"/>
    </row>
    <row r="14" spans="1:14" ht="12.75">
      <c r="A14" s="12" t="s">
        <v>11</v>
      </c>
      <c r="B14" s="1">
        <v>3324776.74</v>
      </c>
      <c r="C14" s="1">
        <v>712867.42</v>
      </c>
      <c r="D14" s="59"/>
      <c r="E14" s="1">
        <v>15083.41</v>
      </c>
      <c r="F14" s="1"/>
      <c r="G14" s="1"/>
      <c r="H14" s="3">
        <v>24562.43</v>
      </c>
      <c r="I14" s="2"/>
      <c r="J14" s="3"/>
      <c r="K14" s="19">
        <f t="shared" si="0"/>
        <v>4077290.0000000005</v>
      </c>
      <c r="L14" s="20"/>
      <c r="N14" s="20"/>
    </row>
    <row r="15" spans="1:14" ht="12.75">
      <c r="A15" s="12" t="s">
        <v>12</v>
      </c>
      <c r="B15" s="1">
        <v>2810424.12</v>
      </c>
      <c r="C15" s="1">
        <v>325396.51</v>
      </c>
      <c r="D15" s="59"/>
      <c r="E15" s="1">
        <v>9790.88</v>
      </c>
      <c r="F15" s="1"/>
      <c r="G15" s="1"/>
      <c r="H15" s="3">
        <v>27947.49</v>
      </c>
      <c r="I15" s="2"/>
      <c r="J15" s="3"/>
      <c r="K15" s="19">
        <f t="shared" si="0"/>
        <v>3173559</v>
      </c>
      <c r="L15" s="20"/>
      <c r="N15" s="20"/>
    </row>
    <row r="16" spans="1:14" ht="12.75">
      <c r="A16" s="12" t="s">
        <v>13</v>
      </c>
      <c r="B16" s="1">
        <v>11930808.32</v>
      </c>
      <c r="C16" s="1">
        <v>2961510.41</v>
      </c>
      <c r="D16" s="59"/>
      <c r="E16" s="1">
        <v>36320.02</v>
      </c>
      <c r="F16" s="1"/>
      <c r="G16" s="1"/>
      <c r="H16" s="3">
        <v>145768.25</v>
      </c>
      <c r="I16" s="2"/>
      <c r="J16" s="3"/>
      <c r="K16" s="19">
        <f t="shared" si="0"/>
        <v>15074407</v>
      </c>
      <c r="L16" s="20"/>
      <c r="N16" s="20"/>
    </row>
    <row r="17" spans="1:14" ht="12.75">
      <c r="A17" s="12" t="s">
        <v>14</v>
      </c>
      <c r="B17" s="1">
        <v>3743701.41</v>
      </c>
      <c r="C17" s="1">
        <v>653160.43</v>
      </c>
      <c r="D17" s="59"/>
      <c r="E17" s="1"/>
      <c r="F17" s="1"/>
      <c r="G17" s="1"/>
      <c r="H17" s="3">
        <v>48113.16</v>
      </c>
      <c r="I17" s="2"/>
      <c r="J17" s="3"/>
      <c r="K17" s="19">
        <f t="shared" si="0"/>
        <v>4444975</v>
      </c>
      <c r="L17" s="20"/>
      <c r="N17" s="20"/>
    </row>
    <row r="18" spans="1:14" ht="12.75">
      <c r="A18" s="12" t="s">
        <v>15</v>
      </c>
      <c r="B18" s="1">
        <v>7446850.49</v>
      </c>
      <c r="C18" s="1">
        <v>2515696.89</v>
      </c>
      <c r="D18" s="59">
        <v>119378.12</v>
      </c>
      <c r="E18" s="1"/>
      <c r="F18" s="1"/>
      <c r="G18" s="1"/>
      <c r="H18" s="3">
        <v>144339.5</v>
      </c>
      <c r="I18" s="2">
        <v>190078</v>
      </c>
      <c r="J18" s="3"/>
      <c r="K18" s="19">
        <f t="shared" si="0"/>
        <v>10416343</v>
      </c>
      <c r="L18" s="20"/>
      <c r="N18" s="20"/>
    </row>
    <row r="19" spans="1:14" ht="12.75">
      <c r="A19" s="12" t="s">
        <v>16</v>
      </c>
      <c r="B19" s="1">
        <v>9922109.530000001</v>
      </c>
      <c r="C19" s="1">
        <v>2790191.45</v>
      </c>
      <c r="D19" s="59"/>
      <c r="E19" s="1">
        <v>33882.32</v>
      </c>
      <c r="F19" s="1"/>
      <c r="G19" s="1"/>
      <c r="H19" s="3">
        <v>159364.7</v>
      </c>
      <c r="I19" s="2"/>
      <c r="J19" s="3"/>
      <c r="K19" s="19">
        <f t="shared" si="0"/>
        <v>12905548</v>
      </c>
      <c r="L19" s="20"/>
      <c r="N19" s="20"/>
    </row>
    <row r="20" spans="1:14" ht="12.75">
      <c r="A20" s="12" t="s">
        <v>17</v>
      </c>
      <c r="B20" s="1">
        <v>7073526.78</v>
      </c>
      <c r="C20" s="1">
        <v>1299070.68</v>
      </c>
      <c r="D20" s="59"/>
      <c r="E20" s="1"/>
      <c r="F20" s="1"/>
      <c r="G20" s="1"/>
      <c r="H20" s="3">
        <v>117074.54</v>
      </c>
      <c r="I20" s="2"/>
      <c r="J20" s="3"/>
      <c r="K20" s="19">
        <f t="shared" si="0"/>
        <v>8489672</v>
      </c>
      <c r="L20" s="20"/>
      <c r="N20" s="20"/>
    </row>
    <row r="21" spans="1:14" ht="12.75">
      <c r="A21" s="12" t="s">
        <v>18</v>
      </c>
      <c r="B21" s="1">
        <v>3747488.3</v>
      </c>
      <c r="C21" s="1">
        <v>932083.84</v>
      </c>
      <c r="D21" s="59"/>
      <c r="E21" s="1"/>
      <c r="F21" s="1"/>
      <c r="G21" s="1"/>
      <c r="H21" s="3">
        <v>60554.86</v>
      </c>
      <c r="I21" s="2"/>
      <c r="J21" s="3"/>
      <c r="K21" s="19">
        <f t="shared" si="0"/>
        <v>4740127</v>
      </c>
      <c r="L21" s="20"/>
      <c r="N21" s="20"/>
    </row>
    <row r="22" spans="1:14" ht="12.75">
      <c r="A22" s="12" t="s">
        <v>19</v>
      </c>
      <c r="B22" s="1">
        <v>3576943.99</v>
      </c>
      <c r="C22" s="1">
        <v>635585.01</v>
      </c>
      <c r="D22" s="59"/>
      <c r="E22" s="1"/>
      <c r="F22" s="1"/>
      <c r="G22" s="1"/>
      <c r="H22" s="3"/>
      <c r="I22" s="2"/>
      <c r="J22" s="3"/>
      <c r="K22" s="19">
        <f t="shared" si="0"/>
        <v>4212529</v>
      </c>
      <c r="L22" s="20"/>
      <c r="N22" s="20"/>
    </row>
    <row r="23" spans="1:14" ht="12.75">
      <c r="A23" s="12" t="s">
        <v>20</v>
      </c>
      <c r="B23" s="1">
        <v>6567016.109999999</v>
      </c>
      <c r="C23" s="1">
        <v>1715681.9</v>
      </c>
      <c r="D23" s="59"/>
      <c r="E23" s="1">
        <v>54187.1</v>
      </c>
      <c r="F23" s="1"/>
      <c r="G23" s="1"/>
      <c r="H23" s="3">
        <v>113120.89</v>
      </c>
      <c r="I23" s="2">
        <v>518014</v>
      </c>
      <c r="J23" s="3"/>
      <c r="K23" s="19">
        <f t="shared" si="0"/>
        <v>8968020</v>
      </c>
      <c r="L23" s="20"/>
      <c r="N23" s="20"/>
    </row>
    <row r="24" spans="1:14" ht="12.75">
      <c r="A24" s="12" t="s">
        <v>21</v>
      </c>
      <c r="B24" s="1">
        <v>11271180.63</v>
      </c>
      <c r="C24" s="1">
        <v>3151429.85</v>
      </c>
      <c r="D24" s="59"/>
      <c r="E24" s="1">
        <v>40629.53</v>
      </c>
      <c r="F24" s="1"/>
      <c r="G24" s="1"/>
      <c r="H24" s="3">
        <v>73973.99</v>
      </c>
      <c r="I24" s="2"/>
      <c r="J24" s="3"/>
      <c r="K24" s="19">
        <f t="shared" si="0"/>
        <v>14537214</v>
      </c>
      <c r="L24" s="20"/>
      <c r="N24" s="20"/>
    </row>
    <row r="25" spans="1:14" ht="12.75">
      <c r="A25" s="12" t="s">
        <v>22</v>
      </c>
      <c r="B25" s="1">
        <v>2624810.08</v>
      </c>
      <c r="C25" s="1">
        <v>527997.38</v>
      </c>
      <c r="D25" s="59"/>
      <c r="E25" s="1">
        <v>12376.85</v>
      </c>
      <c r="F25" s="1"/>
      <c r="G25" s="1">
        <v>11757.42</v>
      </c>
      <c r="H25" s="3">
        <v>62171.27</v>
      </c>
      <c r="I25" s="2">
        <v>31332</v>
      </c>
      <c r="J25" s="3"/>
      <c r="K25" s="19">
        <f t="shared" si="0"/>
        <v>3270445</v>
      </c>
      <c r="L25" s="20"/>
      <c r="N25" s="20"/>
    </row>
    <row r="26" spans="1:14" ht="12.75">
      <c r="A26" s="12" t="s">
        <v>23</v>
      </c>
      <c r="B26" s="1">
        <v>4017613.38</v>
      </c>
      <c r="C26" s="1">
        <v>1012144.32</v>
      </c>
      <c r="D26" s="59">
        <v>7418.55</v>
      </c>
      <c r="E26" s="1">
        <v>151041.47</v>
      </c>
      <c r="F26" s="1"/>
      <c r="G26" s="1"/>
      <c r="H26" s="3">
        <v>89135.28</v>
      </c>
      <c r="I26" s="2"/>
      <c r="J26" s="3"/>
      <c r="K26" s="19">
        <f t="shared" si="0"/>
        <v>5277353</v>
      </c>
      <c r="L26" s="20"/>
      <c r="N26" s="20"/>
    </row>
    <row r="27" spans="1:14" ht="12.75">
      <c r="A27" s="12" t="s">
        <v>24</v>
      </c>
      <c r="B27" s="1">
        <v>2990702.34</v>
      </c>
      <c r="C27" s="1">
        <v>690090.6</v>
      </c>
      <c r="D27" s="59"/>
      <c r="E27" s="1"/>
      <c r="F27" s="1"/>
      <c r="G27" s="1"/>
      <c r="H27" s="3">
        <v>27108.06</v>
      </c>
      <c r="I27" s="2"/>
      <c r="J27" s="82">
        <v>9836</v>
      </c>
      <c r="K27" s="19">
        <f>+B27+C27+D27+E27+F27+G27+I27+H27+J27</f>
        <v>3717737</v>
      </c>
      <c r="L27" s="20"/>
      <c r="N27" s="20"/>
    </row>
    <row r="28" spans="1:11" ht="12" thickBot="1">
      <c r="A28" s="12"/>
      <c r="B28" s="1"/>
      <c r="C28" s="1"/>
      <c r="D28" s="1"/>
      <c r="E28" s="1"/>
      <c r="F28" s="1"/>
      <c r="G28" s="1"/>
      <c r="H28" s="21"/>
      <c r="I28" s="22"/>
      <c r="J28" s="21"/>
      <c r="K28" s="23"/>
    </row>
    <row r="29" spans="1:11" ht="12" thickBot="1">
      <c r="A29" s="24" t="s">
        <v>25</v>
      </c>
      <c r="B29" s="25">
        <f aca="true" t="shared" si="1" ref="B29:K29">SUM(B10:B28)</f>
        <v>120170483.04999998</v>
      </c>
      <c r="C29" s="25">
        <f t="shared" si="1"/>
        <v>32724634.35</v>
      </c>
      <c r="D29" s="25">
        <f t="shared" si="1"/>
        <v>325447.34</v>
      </c>
      <c r="E29" s="25">
        <f t="shared" si="1"/>
        <v>701137.61</v>
      </c>
      <c r="F29" s="25">
        <f t="shared" si="1"/>
        <v>0</v>
      </c>
      <c r="G29" s="25">
        <f t="shared" si="1"/>
        <v>73882.95</v>
      </c>
      <c r="H29" s="25">
        <f t="shared" si="1"/>
        <v>1584252.7000000002</v>
      </c>
      <c r="I29" s="25">
        <f t="shared" si="1"/>
        <v>739424</v>
      </c>
      <c r="J29" s="25">
        <f>SUM(J10:J27)</f>
        <v>9836</v>
      </c>
      <c r="K29" s="25">
        <f t="shared" si="1"/>
        <v>156329098</v>
      </c>
    </row>
    <row r="31" ht="11.25">
      <c r="A31" s="6" t="s">
        <v>47</v>
      </c>
    </row>
    <row r="32" spans="2:11" ht="11.25">
      <c r="B32" s="26"/>
      <c r="C32" s="26"/>
      <c r="D32" s="26"/>
      <c r="E32" s="26"/>
      <c r="F32" s="26"/>
      <c r="G32" s="26"/>
      <c r="H32" s="26"/>
      <c r="I32" s="26"/>
      <c r="J32" s="26"/>
      <c r="K32" s="20"/>
    </row>
    <row r="33" ht="11.25">
      <c r="A33" s="27" t="s">
        <v>26</v>
      </c>
    </row>
    <row r="34" spans="1:12" ht="11.25">
      <c r="A34" s="10" t="s">
        <v>73</v>
      </c>
      <c r="L34" s="20"/>
    </row>
    <row r="35" ht="11.25">
      <c r="A35" s="28" t="s">
        <v>28</v>
      </c>
    </row>
    <row r="36" ht="11.25">
      <c r="A36" s="10" t="s">
        <v>74</v>
      </c>
    </row>
    <row r="37" ht="11.25">
      <c r="A37" s="10"/>
    </row>
    <row r="38" ht="11.25">
      <c r="A38" s="10"/>
    </row>
    <row r="39" ht="11.25">
      <c r="A39" s="10"/>
    </row>
    <row r="40" ht="11.25">
      <c r="A40" s="10"/>
    </row>
  </sheetData>
  <printOptions/>
  <pageMargins left="0.5" right="0.39" top="0.984251968503937" bottom="0.5905511811023623" header="0.5118110236220472" footer="0.5118110236220472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40"/>
  <sheetViews>
    <sheetView showGridLines="0" zoomScale="75" zoomScaleNormal="75" workbookViewId="0" topLeftCell="A4">
      <pane xSplit="1" ySplit="5" topLeftCell="B9" activePane="bottomRight" state="frozen"/>
      <selection pane="topLeft" activeCell="A4" sqref="A4"/>
      <selection pane="topRight" activeCell="B4" sqref="B4"/>
      <selection pane="bottomLeft" activeCell="A9" sqref="A9"/>
      <selection pane="bottomRight" activeCell="C21" sqref="C21"/>
    </sheetView>
  </sheetViews>
  <sheetFormatPr defaultColWidth="11.421875" defaultRowHeight="11.25" customHeight="1"/>
  <cols>
    <col min="1" max="1" width="17.57421875" style="6" customWidth="1"/>
    <col min="2" max="2" width="14.7109375" style="6" customWidth="1"/>
    <col min="3" max="3" width="15.7109375" style="6" customWidth="1"/>
    <col min="4" max="4" width="17.00390625" style="6" customWidth="1"/>
    <col min="5" max="5" width="17.421875" style="6" customWidth="1"/>
    <col min="6" max="6" width="17.7109375" style="6" customWidth="1"/>
    <col min="7" max="8" width="14.7109375" style="6" customWidth="1"/>
    <col min="9" max="10" width="16.8515625" style="6" customWidth="1"/>
    <col min="11" max="11" width="15.28125" style="6" customWidth="1"/>
    <col min="12" max="12" width="11.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1.25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1.25">
      <c r="A5" s="29"/>
      <c r="B5" s="30" t="s">
        <v>59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2.75">
      <c r="A6" s="33" t="s">
        <v>32</v>
      </c>
      <c r="B6" s="34" t="s">
        <v>1</v>
      </c>
      <c r="C6" s="35" t="s">
        <v>2</v>
      </c>
      <c r="D6" s="37" t="s">
        <v>29</v>
      </c>
      <c r="E6" s="36" t="s">
        <v>2</v>
      </c>
      <c r="F6" s="37" t="s">
        <v>2</v>
      </c>
      <c r="G6" s="37" t="s">
        <v>33</v>
      </c>
      <c r="H6" s="37" t="s">
        <v>33</v>
      </c>
      <c r="I6" s="34" t="s">
        <v>33</v>
      </c>
      <c r="J6" s="34" t="s">
        <v>33</v>
      </c>
      <c r="K6" s="38" t="s">
        <v>0</v>
      </c>
    </row>
    <row r="7" spans="1:11" s="27" customFormat="1" ht="12.75">
      <c r="A7" s="18"/>
      <c r="B7" s="39" t="s">
        <v>4</v>
      </c>
      <c r="C7" s="40" t="s">
        <v>5</v>
      </c>
      <c r="D7" s="41" t="s">
        <v>30</v>
      </c>
      <c r="E7" s="41" t="s">
        <v>34</v>
      </c>
      <c r="F7" s="41" t="s">
        <v>34</v>
      </c>
      <c r="G7" s="41" t="s">
        <v>36</v>
      </c>
      <c r="H7" s="39" t="s">
        <v>39</v>
      </c>
      <c r="I7" s="39" t="s">
        <v>38</v>
      </c>
      <c r="J7" s="39" t="s">
        <v>44</v>
      </c>
      <c r="K7" s="42" t="s">
        <v>3</v>
      </c>
    </row>
    <row r="8" spans="1:11" s="27" customFormat="1" ht="12.75">
      <c r="A8" s="43"/>
      <c r="B8" s="44"/>
      <c r="C8" s="45"/>
      <c r="D8" s="46" t="s">
        <v>31</v>
      </c>
      <c r="E8" s="46" t="s">
        <v>35</v>
      </c>
      <c r="F8" s="46"/>
      <c r="G8" s="46" t="s">
        <v>37</v>
      </c>
      <c r="H8" s="47" t="s">
        <v>40</v>
      </c>
      <c r="I8" s="47" t="s">
        <v>6</v>
      </c>
      <c r="J8" s="47" t="s">
        <v>45</v>
      </c>
      <c r="K8" s="48"/>
    </row>
    <row r="9" spans="1:11" ht="12.75">
      <c r="A9" s="13"/>
      <c r="B9" s="15"/>
      <c r="C9" s="14"/>
      <c r="D9" s="16"/>
      <c r="E9" s="15"/>
      <c r="F9" s="58"/>
      <c r="G9" s="14"/>
      <c r="H9" s="16"/>
      <c r="I9" s="14"/>
      <c r="J9" s="65"/>
      <c r="K9" s="17"/>
    </row>
    <row r="10" spans="1:14" ht="12.75">
      <c r="A10" s="12" t="s">
        <v>7</v>
      </c>
      <c r="B10" s="1">
        <v>11688757.76</v>
      </c>
      <c r="C10" s="1">
        <v>2801623.62</v>
      </c>
      <c r="D10" s="53"/>
      <c r="E10" s="60">
        <v>76863.44</v>
      </c>
      <c r="F10" s="57"/>
      <c r="G10" s="1"/>
      <c r="H10" s="3">
        <v>161653.18</v>
      </c>
      <c r="I10" s="2"/>
      <c r="J10" s="65"/>
      <c r="K10" s="19">
        <f>+B10+C10+D10+E10+F10+G10+I10+H10+J10</f>
        <v>14728897.999999998</v>
      </c>
      <c r="L10" s="20"/>
      <c r="N10" s="20"/>
    </row>
    <row r="11" spans="1:14" ht="12.75">
      <c r="A11" s="12" t="s">
        <v>9</v>
      </c>
      <c r="B11" s="1">
        <v>6251103.65</v>
      </c>
      <c r="C11" s="1">
        <v>902943.54</v>
      </c>
      <c r="D11" s="53"/>
      <c r="E11" s="60">
        <v>46519.86</v>
      </c>
      <c r="F11" s="57"/>
      <c r="G11" s="1"/>
      <c r="H11" s="3">
        <v>99862.95</v>
      </c>
      <c r="I11" s="2"/>
      <c r="J11" s="3"/>
      <c r="K11" s="19">
        <f aca="true" t="shared" si="0" ref="K11:K27">+B11+C11+D11+E11+F11+G11+I11+H11+J11</f>
        <v>7300430.000000001</v>
      </c>
      <c r="L11" s="20"/>
      <c r="N11" s="20"/>
    </row>
    <row r="12" spans="1:14" ht="12.75">
      <c r="A12" s="12" t="s">
        <v>8</v>
      </c>
      <c r="B12" s="1">
        <v>18898400.53</v>
      </c>
      <c r="C12" s="1">
        <v>2597737.52</v>
      </c>
      <c r="D12" s="53">
        <v>201150.74</v>
      </c>
      <c r="E12" s="60">
        <v>73186.55</v>
      </c>
      <c r="F12" s="57"/>
      <c r="G12" s="1"/>
      <c r="H12" s="3">
        <v>38343.66</v>
      </c>
      <c r="I12" s="2"/>
      <c r="J12" s="3"/>
      <c r="K12" s="19">
        <f t="shared" si="0"/>
        <v>21808819</v>
      </c>
      <c r="L12" s="20"/>
      <c r="N12" s="20"/>
    </row>
    <row r="13" spans="1:14" ht="12.75">
      <c r="A13" s="12" t="s">
        <v>10</v>
      </c>
      <c r="B13" s="1">
        <v>20882986.79</v>
      </c>
      <c r="C13" s="1">
        <v>4299644.12</v>
      </c>
      <c r="D13" s="53"/>
      <c r="E13" s="60">
        <v>156831.59</v>
      </c>
      <c r="F13" s="57"/>
      <c r="G13" s="1">
        <v>62033</v>
      </c>
      <c r="H13" s="3">
        <v>191158.5</v>
      </c>
      <c r="I13" s="2"/>
      <c r="J13" s="3"/>
      <c r="K13" s="19">
        <f t="shared" si="0"/>
        <v>25592654</v>
      </c>
      <c r="L13" s="20"/>
      <c r="N13" s="20"/>
    </row>
    <row r="14" spans="1:14" ht="12.75">
      <c r="A14" s="12" t="s">
        <v>11</v>
      </c>
      <c r="B14" s="1">
        <v>4953782.82</v>
      </c>
      <c r="C14" s="1">
        <v>719438.56</v>
      </c>
      <c r="D14" s="53"/>
      <c r="E14" s="60">
        <v>15325.18</v>
      </c>
      <c r="F14" s="57"/>
      <c r="G14" s="1"/>
      <c r="H14" s="3">
        <v>24562.44</v>
      </c>
      <c r="I14" s="2"/>
      <c r="J14" s="3"/>
      <c r="K14" s="19">
        <f t="shared" si="0"/>
        <v>5713109.000000001</v>
      </c>
      <c r="L14" s="20"/>
      <c r="N14" s="20"/>
    </row>
    <row r="15" spans="1:14" ht="12.75">
      <c r="A15" s="12" t="s">
        <v>12</v>
      </c>
      <c r="B15" s="1">
        <v>4238317.23</v>
      </c>
      <c r="C15" s="1">
        <v>308650.43</v>
      </c>
      <c r="D15" s="53"/>
      <c r="E15" s="60">
        <v>9947.85</v>
      </c>
      <c r="F15" s="57"/>
      <c r="G15" s="1"/>
      <c r="H15" s="3">
        <v>27947.49</v>
      </c>
      <c r="I15" s="2"/>
      <c r="J15" s="3"/>
      <c r="K15" s="19">
        <f t="shared" si="0"/>
        <v>4584863</v>
      </c>
      <c r="L15" s="20"/>
      <c r="N15" s="20"/>
    </row>
    <row r="16" spans="1:14" ht="12.75">
      <c r="A16" s="12" t="s">
        <v>13</v>
      </c>
      <c r="B16" s="1">
        <v>17795468.4</v>
      </c>
      <c r="C16" s="1">
        <v>2888201.2</v>
      </c>
      <c r="D16" s="53"/>
      <c r="E16" s="60">
        <v>36902.15</v>
      </c>
      <c r="F16" s="57"/>
      <c r="G16" s="1"/>
      <c r="H16" s="3">
        <v>145768.25</v>
      </c>
      <c r="I16" s="2"/>
      <c r="J16" s="3"/>
      <c r="K16" s="19">
        <f t="shared" si="0"/>
        <v>20866339.999999996</v>
      </c>
      <c r="L16" s="20"/>
      <c r="N16" s="20"/>
    </row>
    <row r="17" spans="1:14" ht="12.75">
      <c r="A17" s="12" t="s">
        <v>14</v>
      </c>
      <c r="B17" s="1">
        <v>5588244.1899999995</v>
      </c>
      <c r="C17" s="1">
        <v>740188.65</v>
      </c>
      <c r="D17" s="53"/>
      <c r="E17" s="60"/>
      <c r="F17" s="57"/>
      <c r="G17" s="1"/>
      <c r="H17" s="3">
        <v>48113.16</v>
      </c>
      <c r="I17" s="2"/>
      <c r="J17" s="3"/>
      <c r="K17" s="19">
        <f t="shared" si="0"/>
        <v>6376546</v>
      </c>
      <c r="L17" s="20"/>
      <c r="N17" s="20"/>
    </row>
    <row r="18" spans="1:14" ht="12.75">
      <c r="A18" s="12" t="s">
        <v>15</v>
      </c>
      <c r="B18" s="1">
        <v>10064545.8</v>
      </c>
      <c r="C18" s="1">
        <v>3279683.19</v>
      </c>
      <c r="D18" s="53">
        <v>120880.52</v>
      </c>
      <c r="E18" s="60"/>
      <c r="F18" s="57"/>
      <c r="G18" s="1"/>
      <c r="H18" s="3">
        <v>144339.49</v>
      </c>
      <c r="I18" s="2">
        <v>189180</v>
      </c>
      <c r="J18" s="3"/>
      <c r="K18" s="19">
        <f t="shared" si="0"/>
        <v>13798629</v>
      </c>
      <c r="L18" s="20"/>
      <c r="N18" s="20"/>
    </row>
    <row r="19" spans="1:14" ht="12.75">
      <c r="A19" s="12" t="s">
        <v>16</v>
      </c>
      <c r="B19" s="1">
        <v>14812643.28</v>
      </c>
      <c r="C19" s="1">
        <v>2390166.58</v>
      </c>
      <c r="D19" s="53"/>
      <c r="E19" s="60">
        <v>34425.44</v>
      </c>
      <c r="F19" s="57"/>
      <c r="G19" s="1"/>
      <c r="H19" s="3">
        <v>159364.7</v>
      </c>
      <c r="I19" s="2"/>
      <c r="J19" s="3"/>
      <c r="K19" s="19">
        <f t="shared" si="0"/>
        <v>17396600</v>
      </c>
      <c r="L19" s="20"/>
      <c r="N19" s="20"/>
    </row>
    <row r="20" spans="1:14" ht="12.75">
      <c r="A20" s="12" t="s">
        <v>17</v>
      </c>
      <c r="B20" s="1">
        <v>9993170.15</v>
      </c>
      <c r="C20" s="1">
        <v>1445534.31</v>
      </c>
      <c r="D20" s="53"/>
      <c r="E20" s="60"/>
      <c r="F20" s="57"/>
      <c r="G20" s="1"/>
      <c r="H20" s="3">
        <v>117074.54</v>
      </c>
      <c r="I20" s="2"/>
      <c r="J20" s="3"/>
      <c r="K20" s="19">
        <f t="shared" si="0"/>
        <v>11555779</v>
      </c>
      <c r="L20" s="20"/>
      <c r="N20" s="20"/>
    </row>
    <row r="21" spans="1:14" ht="12.75">
      <c r="A21" s="12" t="s">
        <v>18</v>
      </c>
      <c r="B21" s="1">
        <v>5533861.79</v>
      </c>
      <c r="C21" s="1">
        <v>818799.35</v>
      </c>
      <c r="D21" s="53"/>
      <c r="E21" s="60"/>
      <c r="F21" s="57"/>
      <c r="G21" s="1"/>
      <c r="H21" s="3">
        <v>60554.86</v>
      </c>
      <c r="I21" s="2"/>
      <c r="J21" s="3"/>
      <c r="K21" s="19">
        <f t="shared" si="0"/>
        <v>6413216</v>
      </c>
      <c r="L21" s="20"/>
      <c r="N21" s="20"/>
    </row>
    <row r="22" spans="1:14" ht="12.75">
      <c r="A22" s="12" t="s">
        <v>19</v>
      </c>
      <c r="B22" s="1">
        <v>5155102.44</v>
      </c>
      <c r="C22" s="1">
        <v>647350.56</v>
      </c>
      <c r="D22" s="53"/>
      <c r="E22" s="60"/>
      <c r="F22" s="57"/>
      <c r="G22" s="1"/>
      <c r="H22" s="3"/>
      <c r="I22" s="2"/>
      <c r="J22" s="3"/>
      <c r="K22" s="19">
        <f t="shared" si="0"/>
        <v>5802453</v>
      </c>
      <c r="L22" s="20"/>
      <c r="N22" s="20"/>
    </row>
    <row r="23" spans="1:14" ht="12.75">
      <c r="A23" s="12" t="s">
        <v>20</v>
      </c>
      <c r="B23" s="1">
        <v>9691168.760000002</v>
      </c>
      <c r="C23" s="1">
        <v>1858191.72</v>
      </c>
      <c r="D23" s="53"/>
      <c r="E23" s="60">
        <v>55055.63</v>
      </c>
      <c r="F23" s="57"/>
      <c r="G23" s="1"/>
      <c r="H23" s="3">
        <v>113120.89</v>
      </c>
      <c r="I23" s="2">
        <v>515568</v>
      </c>
      <c r="J23" s="3"/>
      <c r="K23" s="19">
        <f t="shared" si="0"/>
        <v>12233105.000000004</v>
      </c>
      <c r="L23" s="20"/>
      <c r="N23" s="20"/>
    </row>
    <row r="24" spans="1:14" ht="12.75">
      <c r="A24" s="12" t="s">
        <v>21</v>
      </c>
      <c r="B24" s="1">
        <v>16236891.89</v>
      </c>
      <c r="C24" s="1">
        <v>3223756.41</v>
      </c>
      <c r="D24" s="53"/>
      <c r="E24" s="60">
        <v>41280.71</v>
      </c>
      <c r="F24" s="57"/>
      <c r="G24" s="1"/>
      <c r="H24" s="3">
        <v>73973.99</v>
      </c>
      <c r="I24" s="2"/>
      <c r="J24" s="3"/>
      <c r="K24" s="19">
        <f t="shared" si="0"/>
        <v>19575903</v>
      </c>
      <c r="L24" s="20"/>
      <c r="N24" s="20"/>
    </row>
    <row r="25" spans="1:14" ht="12.75">
      <c r="A25" s="12" t="s">
        <v>22</v>
      </c>
      <c r="B25" s="1">
        <v>4085580.61</v>
      </c>
      <c r="C25" s="1">
        <v>526233.97</v>
      </c>
      <c r="D25" s="53"/>
      <c r="E25" s="60">
        <v>12575.23</v>
      </c>
      <c r="F25" s="57"/>
      <c r="G25" s="1">
        <v>11739.92</v>
      </c>
      <c r="H25" s="3">
        <v>62171.27</v>
      </c>
      <c r="I25" s="2">
        <v>31184</v>
      </c>
      <c r="J25" s="3"/>
      <c r="K25" s="19">
        <f t="shared" si="0"/>
        <v>4729485</v>
      </c>
      <c r="L25" s="20"/>
      <c r="N25" s="20"/>
    </row>
    <row r="26" spans="1:14" ht="12.75">
      <c r="A26" s="12" t="s">
        <v>23</v>
      </c>
      <c r="B26" s="1">
        <v>6136334.4</v>
      </c>
      <c r="C26" s="1">
        <v>1037880.86</v>
      </c>
      <c r="D26" s="53">
        <v>7511.9</v>
      </c>
      <c r="E26" s="60">
        <v>153462.55</v>
      </c>
      <c r="F26" s="57"/>
      <c r="G26" s="1"/>
      <c r="H26" s="3">
        <v>89135.29</v>
      </c>
      <c r="I26" s="2"/>
      <c r="J26" s="3"/>
      <c r="K26" s="19">
        <f t="shared" si="0"/>
        <v>7424325.000000001</v>
      </c>
      <c r="L26" s="20"/>
      <c r="N26" s="20"/>
    </row>
    <row r="27" spans="1:14" ht="12.75">
      <c r="A27" s="12" t="s">
        <v>24</v>
      </c>
      <c r="B27" s="1">
        <v>4263533.9</v>
      </c>
      <c r="C27" s="1">
        <v>844731.04</v>
      </c>
      <c r="D27" s="53"/>
      <c r="E27" s="60"/>
      <c r="F27" s="57"/>
      <c r="G27" s="1"/>
      <c r="H27" s="3">
        <v>27108.06</v>
      </c>
      <c r="I27" s="2"/>
      <c r="J27" s="60">
        <v>9836</v>
      </c>
      <c r="K27" s="19">
        <f t="shared" si="0"/>
        <v>5145209</v>
      </c>
      <c r="L27" s="20"/>
      <c r="N27" s="20"/>
    </row>
    <row r="28" spans="1:11" ht="11.25">
      <c r="A28" s="12"/>
      <c r="B28" s="1"/>
      <c r="C28" s="1"/>
      <c r="D28" s="1"/>
      <c r="E28" s="1"/>
      <c r="F28" s="1"/>
      <c r="G28" s="1"/>
      <c r="H28" s="21"/>
      <c r="I28" s="22"/>
      <c r="J28" s="21"/>
      <c r="K28" s="23"/>
    </row>
    <row r="29" spans="1:11" ht="11.25">
      <c r="A29" s="24" t="s">
        <v>25</v>
      </c>
      <c r="B29" s="64">
        <f aca="true" t="shared" si="1" ref="B29:K29">SUM(B10:B28)</f>
        <v>176269894.39000005</v>
      </c>
      <c r="C29" s="25">
        <f t="shared" si="1"/>
        <v>31330755.63</v>
      </c>
      <c r="D29" s="25">
        <f t="shared" si="1"/>
        <v>329543.16000000003</v>
      </c>
      <c r="E29" s="25">
        <f t="shared" si="1"/>
        <v>712376.1799999999</v>
      </c>
      <c r="F29" s="25">
        <f t="shared" si="1"/>
        <v>0</v>
      </c>
      <c r="G29" s="25">
        <f t="shared" si="1"/>
        <v>73772.92</v>
      </c>
      <c r="H29" s="25">
        <f t="shared" si="1"/>
        <v>1584252.7200000002</v>
      </c>
      <c r="I29" s="25">
        <f t="shared" si="1"/>
        <v>735932</v>
      </c>
      <c r="J29" s="25">
        <f t="shared" si="1"/>
        <v>9836</v>
      </c>
      <c r="K29" s="25">
        <f t="shared" si="1"/>
        <v>211046363</v>
      </c>
    </row>
    <row r="31" spans="1:11" ht="11.25">
      <c r="A31" s="6" t="s">
        <v>47</v>
      </c>
      <c r="B31" s="26"/>
      <c r="C31" s="26"/>
      <c r="D31" s="26"/>
      <c r="E31" s="26"/>
      <c r="F31" s="26"/>
      <c r="G31" s="26"/>
      <c r="H31" s="26"/>
      <c r="I31" s="26"/>
      <c r="J31" s="26"/>
      <c r="K31" s="20"/>
    </row>
    <row r="32" spans="2:11" ht="11.25">
      <c r="B32" s="26"/>
      <c r="C32" s="26"/>
      <c r="D32" s="26"/>
      <c r="E32" s="26"/>
      <c r="F32" s="26"/>
      <c r="G32" s="26"/>
      <c r="H32" s="26"/>
      <c r="I32" s="26"/>
      <c r="J32" s="26"/>
      <c r="K32" s="20"/>
    </row>
    <row r="33" ht="11.25">
      <c r="A33" s="27" t="s">
        <v>26</v>
      </c>
    </row>
    <row r="34" spans="1:12" ht="11.25">
      <c r="A34" s="10" t="s">
        <v>27</v>
      </c>
      <c r="L34" s="20"/>
    </row>
    <row r="35" ht="11.25">
      <c r="A35" s="28" t="s">
        <v>28</v>
      </c>
    </row>
    <row r="36" ht="11.25">
      <c r="A36" s="10" t="s">
        <v>41</v>
      </c>
    </row>
    <row r="37" ht="11.25">
      <c r="A37" s="10"/>
    </row>
    <row r="38" ht="11.25">
      <c r="A38" s="10"/>
    </row>
    <row r="39" ht="11.25">
      <c r="A39" s="10"/>
    </row>
    <row r="40" ht="11.25">
      <c r="A40" s="10"/>
    </row>
  </sheetData>
  <printOptions/>
  <pageMargins left="0.33" right="0.29" top="1" bottom="1" header="0.511811024" footer="0.511811024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40"/>
  <sheetViews>
    <sheetView showGridLines="0" zoomScale="75" zoomScaleNormal="75" workbookViewId="0" topLeftCell="A1">
      <selection activeCell="J27" sqref="J27"/>
    </sheetView>
  </sheetViews>
  <sheetFormatPr defaultColWidth="11.421875" defaultRowHeight="11.25" customHeight="1"/>
  <cols>
    <col min="1" max="1" width="18.421875" style="6" customWidth="1"/>
    <col min="2" max="4" width="14.7109375" style="6" customWidth="1"/>
    <col min="5" max="5" width="16.421875" style="6" customWidth="1"/>
    <col min="6" max="8" width="14.7109375" style="6" customWidth="1"/>
    <col min="9" max="10" width="17.57421875" style="6" customWidth="1"/>
    <col min="11" max="11" width="15.28125" style="6" customWidth="1"/>
    <col min="12" max="12" width="11.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60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1.25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1.25">
      <c r="A5" s="29"/>
      <c r="B5" s="30" t="s">
        <v>61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2.75">
      <c r="A6" s="33" t="s">
        <v>32</v>
      </c>
      <c r="B6" s="34" t="s">
        <v>1</v>
      </c>
      <c r="C6" s="35" t="s">
        <v>2</v>
      </c>
      <c r="D6" s="36" t="s">
        <v>29</v>
      </c>
      <c r="E6" s="36" t="s">
        <v>2</v>
      </c>
      <c r="F6" s="37" t="s">
        <v>2</v>
      </c>
      <c r="G6" s="37" t="s">
        <v>33</v>
      </c>
      <c r="H6" s="37" t="s">
        <v>33</v>
      </c>
      <c r="I6" s="34" t="s">
        <v>33</v>
      </c>
      <c r="J6" s="34" t="s">
        <v>33</v>
      </c>
      <c r="K6" s="38" t="s">
        <v>0</v>
      </c>
    </row>
    <row r="7" spans="1:11" s="27" customFormat="1" ht="12.75">
      <c r="A7" s="18"/>
      <c r="B7" s="39" t="s">
        <v>4</v>
      </c>
      <c r="C7" s="40" t="s">
        <v>5</v>
      </c>
      <c r="D7" s="41" t="s">
        <v>30</v>
      </c>
      <c r="E7" s="41" t="s">
        <v>34</v>
      </c>
      <c r="F7" s="41" t="s">
        <v>34</v>
      </c>
      <c r="G7" s="41" t="s">
        <v>36</v>
      </c>
      <c r="H7" s="39" t="s">
        <v>39</v>
      </c>
      <c r="I7" s="39" t="s">
        <v>38</v>
      </c>
      <c r="J7" s="39" t="s">
        <v>44</v>
      </c>
      <c r="K7" s="42" t="s">
        <v>3</v>
      </c>
    </row>
    <row r="8" spans="1:11" s="27" customFormat="1" ht="12.75">
      <c r="A8" s="43"/>
      <c r="B8" s="44"/>
      <c r="C8" s="45"/>
      <c r="D8" s="46" t="s">
        <v>31</v>
      </c>
      <c r="E8" s="46" t="s">
        <v>35</v>
      </c>
      <c r="F8" s="46"/>
      <c r="G8" s="46" t="s">
        <v>37</v>
      </c>
      <c r="H8" s="47" t="s">
        <v>40</v>
      </c>
      <c r="I8" s="47" t="s">
        <v>6</v>
      </c>
      <c r="J8" s="47" t="s">
        <v>45</v>
      </c>
      <c r="K8" s="48"/>
    </row>
    <row r="9" spans="1:11" ht="12.75">
      <c r="A9" s="13"/>
      <c r="B9" s="15"/>
      <c r="C9" s="16"/>
      <c r="D9" s="15"/>
      <c r="E9" s="15"/>
      <c r="F9" s="58"/>
      <c r="G9" s="14"/>
      <c r="H9" s="16"/>
      <c r="I9" s="14"/>
      <c r="J9" s="65"/>
      <c r="K9" s="17"/>
    </row>
    <row r="10" spans="1:14" ht="12.75">
      <c r="A10" s="12" t="s">
        <v>7</v>
      </c>
      <c r="B10" s="1">
        <v>10596205.32</v>
      </c>
      <c r="C10" s="53">
        <v>4526446.38</v>
      </c>
      <c r="D10" s="59"/>
      <c r="E10" s="52">
        <v>77103.12</v>
      </c>
      <c r="F10" s="66"/>
      <c r="G10" s="1"/>
      <c r="H10" s="3">
        <v>161653.18</v>
      </c>
      <c r="I10" s="2"/>
      <c r="J10" s="65"/>
      <c r="K10" s="19">
        <f aca="true" t="shared" si="0" ref="K10:K27">+B10+C10+D10+E10+F10+G10+I10+H10+J10</f>
        <v>15361407.999999998</v>
      </c>
      <c r="L10" s="20"/>
      <c r="N10" s="20"/>
    </row>
    <row r="11" spans="1:14" ht="12.75">
      <c r="A11" s="12" t="s">
        <v>9</v>
      </c>
      <c r="B11" s="1">
        <v>5527356.43</v>
      </c>
      <c r="C11" s="53">
        <v>1310330.67</v>
      </c>
      <c r="D11" s="59"/>
      <c r="E11" s="52">
        <v>46664.95</v>
      </c>
      <c r="F11" s="67"/>
      <c r="G11" s="1"/>
      <c r="H11" s="3">
        <v>99862.95</v>
      </c>
      <c r="I11" s="2"/>
      <c r="J11" s="3"/>
      <c r="K11" s="19">
        <f t="shared" si="0"/>
        <v>6984215</v>
      </c>
      <c r="L11" s="20"/>
      <c r="N11" s="20"/>
    </row>
    <row r="12" spans="1:14" ht="12.75">
      <c r="A12" s="12" t="s">
        <v>8</v>
      </c>
      <c r="B12" s="1">
        <v>17553019.1</v>
      </c>
      <c r="C12" s="53">
        <v>3917917.35</v>
      </c>
      <c r="D12" s="59">
        <v>201560.19</v>
      </c>
      <c r="E12" s="52">
        <v>73414.7</v>
      </c>
      <c r="F12" s="67"/>
      <c r="G12" s="1"/>
      <c r="H12" s="3">
        <v>38343.66</v>
      </c>
      <c r="I12" s="2"/>
      <c r="J12" s="3"/>
      <c r="K12" s="19">
        <f t="shared" si="0"/>
        <v>21784255.000000004</v>
      </c>
      <c r="L12" s="20"/>
      <c r="N12" s="20"/>
    </row>
    <row r="13" spans="1:14" ht="12.75">
      <c r="A13" s="12" t="s">
        <v>10</v>
      </c>
      <c r="B13" s="1">
        <v>32809929.88</v>
      </c>
      <c r="C13" s="53">
        <v>6114182.7</v>
      </c>
      <c r="D13" s="59"/>
      <c r="E13" s="52">
        <v>157320.63</v>
      </c>
      <c r="F13" s="67"/>
      <c r="G13" s="1">
        <v>61570.29</v>
      </c>
      <c r="H13" s="3">
        <v>191158.5</v>
      </c>
      <c r="I13" s="2"/>
      <c r="J13" s="3"/>
      <c r="K13" s="19">
        <f t="shared" si="0"/>
        <v>39334162</v>
      </c>
      <c r="L13" s="20"/>
      <c r="N13" s="20"/>
    </row>
    <row r="14" spans="1:14" ht="12.75">
      <c r="A14" s="12" t="s">
        <v>11</v>
      </c>
      <c r="B14" s="1">
        <v>4377030.13</v>
      </c>
      <c r="C14" s="53">
        <v>1043451.47</v>
      </c>
      <c r="D14" s="59"/>
      <c r="E14" s="52">
        <v>15372.97</v>
      </c>
      <c r="F14" s="67"/>
      <c r="G14" s="1"/>
      <c r="H14" s="3">
        <v>24562.43</v>
      </c>
      <c r="I14" s="2"/>
      <c r="J14" s="3"/>
      <c r="K14" s="19">
        <f t="shared" si="0"/>
        <v>5460416.999999999</v>
      </c>
      <c r="L14" s="20"/>
      <c r="N14" s="20"/>
    </row>
    <row r="15" spans="1:14" ht="12.75">
      <c r="A15" s="12" t="s">
        <v>12</v>
      </c>
      <c r="B15" s="1">
        <v>3797462.62</v>
      </c>
      <c r="C15" s="53">
        <v>440020.06</v>
      </c>
      <c r="D15" s="59"/>
      <c r="E15" s="52">
        <v>9978.83</v>
      </c>
      <c r="F15" s="67"/>
      <c r="G15" s="1"/>
      <c r="H15" s="3">
        <v>27947.49</v>
      </c>
      <c r="I15" s="2"/>
      <c r="J15" s="3"/>
      <c r="K15" s="19">
        <f t="shared" si="0"/>
        <v>4275409</v>
      </c>
      <c r="L15" s="20"/>
      <c r="N15" s="20"/>
    </row>
    <row r="16" spans="1:14" ht="12.75">
      <c r="A16" s="12" t="s">
        <v>13</v>
      </c>
      <c r="B16" s="1">
        <v>15554647.56</v>
      </c>
      <c r="C16" s="53">
        <v>4385400.92</v>
      </c>
      <c r="D16" s="59"/>
      <c r="E16" s="52">
        <v>37017.27</v>
      </c>
      <c r="F16" s="67"/>
      <c r="G16" s="1"/>
      <c r="H16" s="3">
        <v>145768.25</v>
      </c>
      <c r="I16" s="2"/>
      <c r="J16" s="3"/>
      <c r="K16" s="19">
        <f t="shared" si="0"/>
        <v>20122834</v>
      </c>
      <c r="L16" s="20"/>
      <c r="N16" s="20"/>
    </row>
    <row r="17" spans="1:14" ht="12.75">
      <c r="A17" s="12" t="s">
        <v>14</v>
      </c>
      <c r="B17" s="1">
        <v>4990600.92</v>
      </c>
      <c r="C17" s="53">
        <v>951887.91</v>
      </c>
      <c r="D17" s="59"/>
      <c r="E17" s="52"/>
      <c r="F17" s="67"/>
      <c r="G17" s="1"/>
      <c r="H17" s="3">
        <v>48113.17</v>
      </c>
      <c r="I17" s="2"/>
      <c r="J17" s="3"/>
      <c r="K17" s="19">
        <f t="shared" si="0"/>
        <v>5990602</v>
      </c>
      <c r="L17" s="20"/>
      <c r="N17" s="20"/>
    </row>
    <row r="18" spans="1:14" ht="12.75">
      <c r="A18" s="12" t="s">
        <v>15</v>
      </c>
      <c r="B18" s="1">
        <v>8639552.25</v>
      </c>
      <c r="C18" s="53">
        <v>4559213.68</v>
      </c>
      <c r="D18" s="59">
        <v>121126.58</v>
      </c>
      <c r="E18" s="52"/>
      <c r="F18" s="67"/>
      <c r="G18" s="1"/>
      <c r="H18" s="3">
        <v>144339.49</v>
      </c>
      <c r="I18" s="2">
        <v>188283</v>
      </c>
      <c r="J18" s="3"/>
      <c r="K18" s="19">
        <f t="shared" si="0"/>
        <v>13652515</v>
      </c>
      <c r="L18" s="20"/>
      <c r="N18" s="20"/>
    </row>
    <row r="19" spans="1:14" ht="12.75">
      <c r="A19" s="12" t="s">
        <v>16</v>
      </c>
      <c r="B19" s="1">
        <v>13430482.29</v>
      </c>
      <c r="C19" s="53">
        <v>3479877.23</v>
      </c>
      <c r="D19" s="59"/>
      <c r="E19" s="52">
        <v>34532.79</v>
      </c>
      <c r="F19" s="67"/>
      <c r="G19" s="1"/>
      <c r="H19" s="3">
        <v>159364.69</v>
      </c>
      <c r="I19" s="2"/>
      <c r="J19" s="3"/>
      <c r="K19" s="19">
        <f t="shared" si="0"/>
        <v>17104257</v>
      </c>
      <c r="L19" s="20"/>
      <c r="N19" s="20"/>
    </row>
    <row r="20" spans="1:14" ht="12.75">
      <c r="A20" s="12" t="s">
        <v>17</v>
      </c>
      <c r="B20" s="1">
        <v>8478926.17</v>
      </c>
      <c r="C20" s="53">
        <v>2288535.28</v>
      </c>
      <c r="D20" s="59"/>
      <c r="E20" s="52"/>
      <c r="F20" s="67"/>
      <c r="G20" s="1"/>
      <c r="H20" s="3">
        <v>117074.55</v>
      </c>
      <c r="I20" s="2"/>
      <c r="J20" s="3"/>
      <c r="K20" s="19">
        <f t="shared" si="0"/>
        <v>10884536</v>
      </c>
      <c r="L20" s="20"/>
      <c r="N20" s="20"/>
    </row>
    <row r="21" spans="1:14" ht="12.75">
      <c r="A21" s="12" t="s">
        <v>18</v>
      </c>
      <c r="B21" s="1">
        <v>4872331.34</v>
      </c>
      <c r="C21" s="53">
        <v>1294169.8</v>
      </c>
      <c r="D21" s="59"/>
      <c r="E21" s="52"/>
      <c r="F21" s="67"/>
      <c r="G21" s="1"/>
      <c r="H21" s="3">
        <v>60554.86</v>
      </c>
      <c r="I21" s="2"/>
      <c r="J21" s="3"/>
      <c r="K21" s="19">
        <f t="shared" si="0"/>
        <v>6227056</v>
      </c>
      <c r="L21" s="20"/>
      <c r="N21" s="20"/>
    </row>
    <row r="22" spans="1:14" ht="12.75">
      <c r="A22" s="12" t="s">
        <v>19</v>
      </c>
      <c r="B22" s="1">
        <v>4232971.92</v>
      </c>
      <c r="C22" s="53">
        <v>1306636.08</v>
      </c>
      <c r="D22" s="59"/>
      <c r="E22" s="52"/>
      <c r="F22" s="67"/>
      <c r="G22" s="1"/>
      <c r="H22" s="3"/>
      <c r="I22" s="2"/>
      <c r="J22" s="3"/>
      <c r="K22" s="19">
        <f t="shared" si="0"/>
        <v>5539608</v>
      </c>
      <c r="L22" s="20"/>
      <c r="N22" s="20"/>
    </row>
    <row r="23" spans="1:14" ht="12.75">
      <c r="A23" s="12" t="s">
        <v>20</v>
      </c>
      <c r="B23" s="1">
        <v>8634280.4</v>
      </c>
      <c r="C23" s="53">
        <v>2609638.35</v>
      </c>
      <c r="D23" s="59"/>
      <c r="E23" s="52">
        <v>55227.36</v>
      </c>
      <c r="F23" s="67"/>
      <c r="G23" s="1"/>
      <c r="H23" s="3">
        <v>113120.89</v>
      </c>
      <c r="I23" s="2">
        <v>513122</v>
      </c>
      <c r="J23" s="3"/>
      <c r="K23" s="19">
        <f t="shared" si="0"/>
        <v>11925389</v>
      </c>
      <c r="L23" s="20"/>
      <c r="N23" s="20"/>
    </row>
    <row r="24" spans="1:14" ht="12.75">
      <c r="A24" s="12" t="s">
        <v>21</v>
      </c>
      <c r="B24" s="1">
        <v>14629143.25</v>
      </c>
      <c r="C24" s="53">
        <v>4406732.26</v>
      </c>
      <c r="D24" s="59"/>
      <c r="E24" s="52">
        <v>41409.5</v>
      </c>
      <c r="F24" s="67"/>
      <c r="G24" s="1"/>
      <c r="H24" s="3">
        <v>73973.99</v>
      </c>
      <c r="I24" s="2"/>
      <c r="J24" s="3"/>
      <c r="K24" s="19">
        <f t="shared" si="0"/>
        <v>19151258.999999996</v>
      </c>
      <c r="L24" s="20"/>
      <c r="N24" s="20"/>
    </row>
    <row r="25" spans="1:14" ht="12.75">
      <c r="A25" s="12" t="s">
        <v>22</v>
      </c>
      <c r="B25" s="1">
        <v>3486347.74</v>
      </c>
      <c r="C25" s="53">
        <v>813484.22</v>
      </c>
      <c r="D25" s="59"/>
      <c r="E25" s="52">
        <v>12614.43</v>
      </c>
      <c r="F25" s="67"/>
      <c r="G25" s="1">
        <v>11652.34</v>
      </c>
      <c r="H25" s="3">
        <v>62171.27</v>
      </c>
      <c r="I25" s="2">
        <v>31036</v>
      </c>
      <c r="J25" s="3"/>
      <c r="K25" s="19">
        <f t="shared" si="0"/>
        <v>4417305.999999999</v>
      </c>
      <c r="L25" s="20"/>
      <c r="N25" s="20"/>
    </row>
    <row r="26" spans="1:14" ht="12.75">
      <c r="A26" s="12" t="s">
        <v>23</v>
      </c>
      <c r="B26" s="1">
        <v>5147851.34</v>
      </c>
      <c r="C26" s="53">
        <v>1676682.1</v>
      </c>
      <c r="D26" s="59">
        <v>7527.19</v>
      </c>
      <c r="E26" s="52">
        <v>153941.09</v>
      </c>
      <c r="F26" s="67"/>
      <c r="G26" s="1"/>
      <c r="H26" s="3">
        <v>89135.28</v>
      </c>
      <c r="I26" s="2"/>
      <c r="J26" s="3"/>
      <c r="K26" s="19">
        <f t="shared" si="0"/>
        <v>7075137</v>
      </c>
      <c r="L26" s="20"/>
      <c r="N26" s="20"/>
    </row>
    <row r="27" spans="1:14" ht="12.75">
      <c r="A27" s="12" t="s">
        <v>24</v>
      </c>
      <c r="B27" s="1">
        <v>3386660.47</v>
      </c>
      <c r="C27" s="53">
        <v>1464969.47</v>
      </c>
      <c r="D27" s="59"/>
      <c r="E27" s="52"/>
      <c r="F27" s="67"/>
      <c r="G27" s="1"/>
      <c r="H27" s="3">
        <v>27108.06</v>
      </c>
      <c r="I27" s="2"/>
      <c r="J27" s="60">
        <v>9836</v>
      </c>
      <c r="K27" s="19">
        <f t="shared" si="0"/>
        <v>4888574</v>
      </c>
      <c r="L27" s="20"/>
      <c r="N27" s="20"/>
    </row>
    <row r="28" spans="1:11" ht="11.25">
      <c r="A28" s="12"/>
      <c r="B28" s="1"/>
      <c r="C28" s="1"/>
      <c r="D28" s="1"/>
      <c r="E28" s="1"/>
      <c r="F28" s="1"/>
      <c r="G28" s="1"/>
      <c r="H28" s="21"/>
      <c r="I28" s="22"/>
      <c r="J28" s="21"/>
      <c r="K28" s="23"/>
    </row>
    <row r="29" spans="1:11" ht="11.25">
      <c r="A29" s="24" t="s">
        <v>25</v>
      </c>
      <c r="B29" s="25">
        <f aca="true" t="shared" si="1" ref="B29:K29">SUM(B10:B28)</f>
        <v>170144799.13000003</v>
      </c>
      <c r="C29" s="25">
        <f t="shared" si="1"/>
        <v>46589575.92999999</v>
      </c>
      <c r="D29" s="25">
        <f t="shared" si="1"/>
        <v>330213.96</v>
      </c>
      <c r="E29" s="64">
        <f t="shared" si="1"/>
        <v>714597.64</v>
      </c>
      <c r="F29" s="25">
        <f t="shared" si="1"/>
        <v>0</v>
      </c>
      <c r="G29" s="25">
        <f t="shared" si="1"/>
        <v>73222.63</v>
      </c>
      <c r="H29" s="25">
        <f t="shared" si="1"/>
        <v>1584252.7100000002</v>
      </c>
      <c r="I29" s="25">
        <f t="shared" si="1"/>
        <v>732441</v>
      </c>
      <c r="J29" s="25">
        <f t="shared" si="1"/>
        <v>9836</v>
      </c>
      <c r="K29" s="64">
        <f t="shared" si="1"/>
        <v>220178939</v>
      </c>
    </row>
    <row r="31" spans="1:11" ht="11.25">
      <c r="A31" s="6" t="s">
        <v>48</v>
      </c>
      <c r="B31" s="26"/>
      <c r="C31" s="26"/>
      <c r="D31" s="26"/>
      <c r="E31" s="26"/>
      <c r="F31" s="26"/>
      <c r="G31" s="26"/>
      <c r="H31" s="26"/>
      <c r="I31" s="26"/>
      <c r="J31" s="26"/>
      <c r="K31" s="20"/>
    </row>
    <row r="32" spans="2:11" ht="11.25">
      <c r="B32" s="26"/>
      <c r="C32" s="26"/>
      <c r="D32" s="26"/>
      <c r="E32" s="26"/>
      <c r="F32" s="26"/>
      <c r="G32" s="26"/>
      <c r="H32" s="26"/>
      <c r="I32" s="26"/>
      <c r="J32" s="26"/>
      <c r="K32" s="20"/>
    </row>
    <row r="33" ht="11.25">
      <c r="A33" s="27" t="s">
        <v>26</v>
      </c>
    </row>
    <row r="34" spans="1:12" ht="11.25">
      <c r="A34" s="10" t="s">
        <v>27</v>
      </c>
      <c r="L34" s="20"/>
    </row>
    <row r="35" ht="11.25">
      <c r="A35" s="28" t="s">
        <v>28</v>
      </c>
    </row>
    <row r="36" ht="11.25">
      <c r="A36" s="10" t="s">
        <v>41</v>
      </c>
    </row>
    <row r="37" ht="11.25">
      <c r="A37" s="10"/>
    </row>
    <row r="38" ht="11.25">
      <c r="A38" s="10"/>
    </row>
    <row r="39" ht="11.25">
      <c r="A39" s="10"/>
    </row>
    <row r="40" ht="11.25">
      <c r="A40" s="10"/>
    </row>
  </sheetData>
  <printOptions/>
  <pageMargins left="0.53" right="0.44" top="1" bottom="1" header="0.511811024" footer="0.511811024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="75" zoomScaleNormal="75" workbookViewId="0" topLeftCell="A1">
      <pane xSplit="1" ySplit="8" topLeftCell="D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10" sqref="J10:J27"/>
    </sheetView>
  </sheetViews>
  <sheetFormatPr defaultColWidth="11.421875" defaultRowHeight="11.25" customHeight="1"/>
  <cols>
    <col min="1" max="1" width="18.57421875" style="6" customWidth="1"/>
    <col min="2" max="2" width="17.00390625" style="6" customWidth="1"/>
    <col min="3" max="3" width="14.7109375" style="6" customWidth="1"/>
    <col min="4" max="4" width="17.57421875" style="6" customWidth="1"/>
    <col min="5" max="5" width="18.8515625" style="6" customWidth="1"/>
    <col min="6" max="6" width="17.00390625" style="6" customWidth="1"/>
    <col min="7" max="8" width="14.7109375" style="6" customWidth="1"/>
    <col min="9" max="10" width="19.421875" style="6" customWidth="1"/>
    <col min="11" max="11" width="15.28125" style="6" customWidth="1"/>
    <col min="12" max="12" width="11.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62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1.25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1.25">
      <c r="A5" s="29"/>
      <c r="B5" s="30" t="s">
        <v>63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2.75">
      <c r="A6" s="33" t="s">
        <v>32</v>
      </c>
      <c r="B6" s="34" t="s">
        <v>1</v>
      </c>
      <c r="C6" s="56" t="s">
        <v>2</v>
      </c>
      <c r="D6" s="36" t="s">
        <v>29</v>
      </c>
      <c r="E6" s="36" t="s">
        <v>2</v>
      </c>
      <c r="F6" s="37" t="s">
        <v>2</v>
      </c>
      <c r="G6" s="37" t="s">
        <v>33</v>
      </c>
      <c r="H6" s="37" t="s">
        <v>33</v>
      </c>
      <c r="I6" s="34" t="s">
        <v>33</v>
      </c>
      <c r="J6" s="34" t="s">
        <v>33</v>
      </c>
      <c r="K6" s="38" t="s">
        <v>0</v>
      </c>
    </row>
    <row r="7" spans="1:11" s="27" customFormat="1" ht="12.75">
      <c r="A7" s="18"/>
      <c r="B7" s="39" t="s">
        <v>4</v>
      </c>
      <c r="C7" s="41" t="s">
        <v>5</v>
      </c>
      <c r="D7" s="54" t="s">
        <v>30</v>
      </c>
      <c r="E7" s="41" t="s">
        <v>34</v>
      </c>
      <c r="F7" s="41" t="s">
        <v>34</v>
      </c>
      <c r="G7" s="41" t="s">
        <v>36</v>
      </c>
      <c r="H7" s="39" t="s">
        <v>39</v>
      </c>
      <c r="I7" s="39" t="s">
        <v>38</v>
      </c>
      <c r="J7" s="39" t="s">
        <v>44</v>
      </c>
      <c r="K7" s="42" t="s">
        <v>3</v>
      </c>
    </row>
    <row r="8" spans="1:11" s="27" customFormat="1" ht="12.75">
      <c r="A8" s="43"/>
      <c r="B8" s="44"/>
      <c r="C8" s="47"/>
      <c r="D8" s="55" t="s">
        <v>31</v>
      </c>
      <c r="E8" s="46" t="s">
        <v>35</v>
      </c>
      <c r="F8" s="46"/>
      <c r="G8" s="46" t="s">
        <v>37</v>
      </c>
      <c r="H8" s="47" t="s">
        <v>40</v>
      </c>
      <c r="I8" s="47" t="s">
        <v>6</v>
      </c>
      <c r="J8" s="47" t="s">
        <v>45</v>
      </c>
      <c r="K8" s="48"/>
    </row>
    <row r="9" spans="1:11" ht="11.25">
      <c r="A9" s="13"/>
      <c r="B9" s="15"/>
      <c r="C9" s="16"/>
      <c r="D9" s="15"/>
      <c r="E9" s="58"/>
      <c r="F9" s="14"/>
      <c r="G9" s="14"/>
      <c r="H9" s="16"/>
      <c r="I9" s="14"/>
      <c r="J9" s="16"/>
      <c r="K9" s="17"/>
    </row>
    <row r="10" spans="1:14" ht="12.75">
      <c r="A10" s="12" t="s">
        <v>7</v>
      </c>
      <c r="B10" s="1">
        <v>9010858.33</v>
      </c>
      <c r="C10" s="53">
        <v>3401241.35</v>
      </c>
      <c r="D10" s="51"/>
      <c r="E10" s="57">
        <v>78450.14</v>
      </c>
      <c r="F10" s="53"/>
      <c r="G10" s="52"/>
      <c r="H10" s="3">
        <v>161653.18</v>
      </c>
      <c r="I10" s="2"/>
      <c r="J10" s="85"/>
      <c r="K10" s="19">
        <f>+B10+C10+D10+E10+F10+G10+I10+H10+J10</f>
        <v>12652203</v>
      </c>
      <c r="L10" s="20"/>
      <c r="N10" s="20"/>
    </row>
    <row r="11" spans="1:14" ht="12.75">
      <c r="A11" s="12" t="s">
        <v>9</v>
      </c>
      <c r="B11" s="1">
        <v>4676983.54</v>
      </c>
      <c r="C11" s="53">
        <v>1102839.35</v>
      </c>
      <c r="D11" s="51"/>
      <c r="E11" s="57">
        <v>47480.16</v>
      </c>
      <c r="F11" s="1"/>
      <c r="G11" s="52"/>
      <c r="H11" s="3">
        <v>99862.95</v>
      </c>
      <c r="I11" s="2"/>
      <c r="J11" s="60"/>
      <c r="K11" s="19">
        <f aca="true" t="shared" si="0" ref="K11:K27">+B11+C11+D11+E11+F11+G11+I11+H11+J11</f>
        <v>5927166.000000001</v>
      </c>
      <c r="L11" s="20"/>
      <c r="N11" s="20"/>
    </row>
    <row r="12" spans="1:14" ht="12.75">
      <c r="A12" s="12" t="s">
        <v>8</v>
      </c>
      <c r="B12" s="1">
        <v>15034404.36</v>
      </c>
      <c r="C12" s="53">
        <v>2932887.68</v>
      </c>
      <c r="D12" s="51"/>
      <c r="E12" s="57">
        <v>74697.3</v>
      </c>
      <c r="F12" s="1"/>
      <c r="G12" s="52"/>
      <c r="H12" s="3">
        <v>38343.66</v>
      </c>
      <c r="I12" s="2"/>
      <c r="J12" s="60"/>
      <c r="K12" s="19">
        <f t="shared" si="0"/>
        <v>18080333</v>
      </c>
      <c r="L12" s="20"/>
      <c r="N12" s="20"/>
    </row>
    <row r="13" spans="1:14" ht="12.75">
      <c r="A13" s="12" t="s">
        <v>10</v>
      </c>
      <c r="B13" s="1">
        <v>16191980.01</v>
      </c>
      <c r="C13" s="53">
        <v>4543712.18</v>
      </c>
      <c r="D13" s="51"/>
      <c r="E13" s="57">
        <v>160069.06</v>
      </c>
      <c r="F13" s="1"/>
      <c r="G13" s="52">
        <v>61459.25</v>
      </c>
      <c r="H13" s="3">
        <v>191158.5</v>
      </c>
      <c r="I13" s="2"/>
      <c r="J13" s="60"/>
      <c r="K13" s="19">
        <f t="shared" si="0"/>
        <v>21148378.999999996</v>
      </c>
      <c r="L13" s="20"/>
      <c r="N13" s="20"/>
    </row>
    <row r="14" spans="1:14" ht="12.75">
      <c r="A14" s="12" t="s">
        <v>11</v>
      </c>
      <c r="B14" s="1">
        <v>3785672.86</v>
      </c>
      <c r="C14" s="53">
        <v>810428.2</v>
      </c>
      <c r="D14" s="51"/>
      <c r="E14" s="57">
        <v>15641.51</v>
      </c>
      <c r="F14" s="1"/>
      <c r="G14" s="52"/>
      <c r="H14" s="3">
        <v>24562.43</v>
      </c>
      <c r="I14" s="2"/>
      <c r="J14" s="60"/>
      <c r="K14" s="19">
        <f t="shared" si="0"/>
        <v>4636304.999999999</v>
      </c>
      <c r="L14" s="20"/>
      <c r="N14" s="20"/>
    </row>
    <row r="15" spans="1:14" ht="12.75">
      <c r="A15" s="12" t="s">
        <v>12</v>
      </c>
      <c r="B15" s="1">
        <v>3320316.1</v>
      </c>
      <c r="C15" s="53">
        <v>326058.2</v>
      </c>
      <c r="D15" s="51"/>
      <c r="E15" s="57">
        <v>10153.21</v>
      </c>
      <c r="F15" s="1"/>
      <c r="G15" s="52"/>
      <c r="H15" s="3">
        <v>27947.49</v>
      </c>
      <c r="I15" s="2"/>
      <c r="J15" s="60"/>
      <c r="K15" s="19">
        <f t="shared" si="0"/>
        <v>3684475.0000000005</v>
      </c>
      <c r="L15" s="20"/>
      <c r="N15" s="20"/>
    </row>
    <row r="16" spans="1:14" ht="12.75">
      <c r="A16" s="12" t="s">
        <v>13</v>
      </c>
      <c r="B16" s="1">
        <v>13327350.55</v>
      </c>
      <c r="C16" s="53">
        <v>3495595.29</v>
      </c>
      <c r="D16" s="51"/>
      <c r="E16" s="57">
        <v>37663.91</v>
      </c>
      <c r="F16" s="1"/>
      <c r="G16" s="52"/>
      <c r="H16" s="3">
        <v>145768.25</v>
      </c>
      <c r="I16" s="2"/>
      <c r="J16" s="60"/>
      <c r="K16" s="19">
        <f t="shared" si="0"/>
        <v>17006378</v>
      </c>
      <c r="L16" s="20"/>
      <c r="N16" s="20"/>
    </row>
    <row r="17" spans="1:14" ht="12.75">
      <c r="A17" s="12" t="s">
        <v>14</v>
      </c>
      <c r="B17" s="1">
        <v>4337885.72</v>
      </c>
      <c r="C17" s="53">
        <v>746472.11</v>
      </c>
      <c r="D17" s="51"/>
      <c r="E17" s="57"/>
      <c r="F17" s="1"/>
      <c r="G17" s="52"/>
      <c r="H17" s="3">
        <v>48113.17</v>
      </c>
      <c r="I17" s="2"/>
      <c r="J17" s="60"/>
      <c r="K17" s="19">
        <f t="shared" si="0"/>
        <v>5132471</v>
      </c>
      <c r="L17" s="20"/>
      <c r="N17" s="20"/>
    </row>
    <row r="18" spans="1:14" ht="12.75">
      <c r="A18" s="12" t="s">
        <v>15</v>
      </c>
      <c r="B18" s="1">
        <v>7948800.9</v>
      </c>
      <c r="C18" s="53">
        <v>3276375.94</v>
      </c>
      <c r="D18" s="51">
        <v>122480.66</v>
      </c>
      <c r="E18" s="57"/>
      <c r="F18" s="1"/>
      <c r="G18" s="52"/>
      <c r="H18" s="3">
        <v>144339.5</v>
      </c>
      <c r="I18" s="2">
        <v>187385</v>
      </c>
      <c r="J18" s="60"/>
      <c r="K18" s="19">
        <f t="shared" si="0"/>
        <v>11679382</v>
      </c>
      <c r="L18" s="20"/>
      <c r="N18" s="20"/>
    </row>
    <row r="19" spans="1:14" ht="12.75">
      <c r="A19" s="12" t="s">
        <v>16</v>
      </c>
      <c r="B19" s="1">
        <v>11645487.11</v>
      </c>
      <c r="C19" s="53">
        <v>2494283.11</v>
      </c>
      <c r="D19" s="51"/>
      <c r="E19" s="57">
        <v>35136.09</v>
      </c>
      <c r="F19" s="1"/>
      <c r="G19" s="52"/>
      <c r="H19" s="3">
        <v>159364.69</v>
      </c>
      <c r="I19" s="2"/>
      <c r="J19" s="60"/>
      <c r="K19" s="19">
        <f t="shared" si="0"/>
        <v>14334270.999999998</v>
      </c>
      <c r="L19" s="20"/>
      <c r="N19" s="20"/>
    </row>
    <row r="20" spans="1:14" ht="12.75">
      <c r="A20" s="12" t="s">
        <v>17</v>
      </c>
      <c r="B20" s="1">
        <v>9304271.6</v>
      </c>
      <c r="C20" s="53">
        <v>1658992.85</v>
      </c>
      <c r="D20" s="51"/>
      <c r="E20" s="57"/>
      <c r="F20" s="1"/>
      <c r="G20" s="52"/>
      <c r="H20" s="3">
        <v>117074.55</v>
      </c>
      <c r="I20" s="2"/>
      <c r="J20" s="60"/>
      <c r="K20" s="19">
        <f t="shared" si="0"/>
        <v>11080339</v>
      </c>
      <c r="L20" s="20"/>
      <c r="N20" s="20"/>
    </row>
    <row r="21" spans="1:14" ht="12.75">
      <c r="A21" s="12" t="s">
        <v>18</v>
      </c>
      <c r="B21" s="1">
        <v>4537886.97</v>
      </c>
      <c r="C21" s="53">
        <v>913774.17</v>
      </c>
      <c r="D21" s="51"/>
      <c r="E21" s="57"/>
      <c r="F21" s="1"/>
      <c r="G21" s="52"/>
      <c r="H21" s="3">
        <v>60554.86</v>
      </c>
      <c r="I21" s="2"/>
      <c r="J21" s="60"/>
      <c r="K21" s="19">
        <f t="shared" si="0"/>
        <v>5512216</v>
      </c>
      <c r="L21" s="20"/>
      <c r="N21" s="20"/>
    </row>
    <row r="22" spans="1:14" ht="12.75">
      <c r="A22" s="12" t="s">
        <v>19</v>
      </c>
      <c r="B22" s="1">
        <v>4319855.78</v>
      </c>
      <c r="C22" s="53">
        <v>707341.22</v>
      </c>
      <c r="D22" s="51"/>
      <c r="E22" s="57"/>
      <c r="F22" s="1"/>
      <c r="G22" s="52"/>
      <c r="H22" s="3"/>
      <c r="I22" s="2"/>
      <c r="J22" s="60"/>
      <c r="K22" s="19">
        <f t="shared" si="0"/>
        <v>5027197</v>
      </c>
      <c r="L22" s="20"/>
      <c r="N22" s="20"/>
    </row>
    <row r="23" spans="1:14" ht="12.75">
      <c r="A23" s="12" t="s">
        <v>20</v>
      </c>
      <c r="B23" s="1">
        <v>7512601.97</v>
      </c>
      <c r="C23" s="53">
        <v>1829660.99</v>
      </c>
      <c r="D23" s="51"/>
      <c r="E23" s="57">
        <v>56192.15</v>
      </c>
      <c r="F23" s="1"/>
      <c r="G23" s="52"/>
      <c r="H23" s="3">
        <v>113120.89</v>
      </c>
      <c r="I23" s="2">
        <v>510676</v>
      </c>
      <c r="J23" s="60"/>
      <c r="K23" s="19">
        <f t="shared" si="0"/>
        <v>10022252</v>
      </c>
      <c r="L23" s="20"/>
      <c r="N23" s="20"/>
    </row>
    <row r="24" spans="1:14" ht="12.75">
      <c r="A24" s="12" t="s">
        <v>21</v>
      </c>
      <c r="B24" s="1">
        <v>12812894.43</v>
      </c>
      <c r="C24" s="53">
        <v>3177009.69</v>
      </c>
      <c r="D24" s="51"/>
      <c r="E24" s="57">
        <v>42132.89</v>
      </c>
      <c r="F24" s="1"/>
      <c r="G24" s="52"/>
      <c r="H24" s="3">
        <v>73973.99</v>
      </c>
      <c r="I24" s="2"/>
      <c r="J24" s="60"/>
      <c r="K24" s="19">
        <f t="shared" si="0"/>
        <v>16106011</v>
      </c>
      <c r="L24" s="20"/>
      <c r="N24" s="20"/>
    </row>
    <row r="25" spans="1:14" ht="12.75">
      <c r="A25" s="12" t="s">
        <v>22</v>
      </c>
      <c r="B25" s="1">
        <v>3079629.19</v>
      </c>
      <c r="C25" s="53">
        <v>599065.36</v>
      </c>
      <c r="D25" s="51"/>
      <c r="E25" s="57">
        <v>12834.84</v>
      </c>
      <c r="F25" s="1"/>
      <c r="G25" s="52">
        <v>11631.34</v>
      </c>
      <c r="H25" s="3">
        <v>62171.27</v>
      </c>
      <c r="I25" s="2">
        <v>30888</v>
      </c>
      <c r="J25" s="60"/>
      <c r="K25" s="19">
        <f t="shared" si="0"/>
        <v>3796219.9999999995</v>
      </c>
      <c r="L25" s="20"/>
      <c r="N25" s="20"/>
    </row>
    <row r="26" spans="1:14" ht="12.75">
      <c r="A26" s="12" t="s">
        <v>23</v>
      </c>
      <c r="B26" s="1">
        <v>4662057.2</v>
      </c>
      <c r="C26" s="53">
        <v>1101101.72</v>
      </c>
      <c r="D26" s="51">
        <v>7611.34</v>
      </c>
      <c r="E26" s="57">
        <v>156630.46</v>
      </c>
      <c r="F26" s="1"/>
      <c r="G26" s="52"/>
      <c r="H26" s="3">
        <v>89135.28</v>
      </c>
      <c r="I26" s="2"/>
      <c r="J26" s="60"/>
      <c r="K26" s="19">
        <f t="shared" si="0"/>
        <v>6016536</v>
      </c>
      <c r="L26" s="20"/>
      <c r="N26" s="20"/>
    </row>
    <row r="27" spans="1:14" ht="12.75">
      <c r="A27" s="12" t="s">
        <v>24</v>
      </c>
      <c r="B27" s="1">
        <v>3628692.64</v>
      </c>
      <c r="C27" s="1">
        <v>767769.3</v>
      </c>
      <c r="D27" s="51"/>
      <c r="E27" s="1"/>
      <c r="F27" s="1"/>
      <c r="G27" s="52"/>
      <c r="H27" s="3">
        <v>27108.06</v>
      </c>
      <c r="I27" s="2"/>
      <c r="J27" s="60">
        <v>9836</v>
      </c>
      <c r="K27" s="19">
        <f t="shared" si="0"/>
        <v>4433406</v>
      </c>
      <c r="L27" s="20"/>
      <c r="N27" s="20"/>
    </row>
    <row r="28" spans="1:11" ht="11.25">
      <c r="A28" s="12"/>
      <c r="B28" s="1"/>
      <c r="C28" s="1"/>
      <c r="D28" s="1"/>
      <c r="E28" s="1"/>
      <c r="F28" s="1"/>
      <c r="G28" s="1"/>
      <c r="H28" s="21"/>
      <c r="I28" s="22"/>
      <c r="J28" s="21"/>
      <c r="K28" s="23"/>
    </row>
    <row r="29" spans="1:11" ht="11.25">
      <c r="A29" s="24" t="s">
        <v>25</v>
      </c>
      <c r="B29" s="25">
        <f aca="true" t="shared" si="1" ref="B29:K29">SUM(B10:B28)</f>
        <v>139137629.25999996</v>
      </c>
      <c r="C29" s="25">
        <f t="shared" si="1"/>
        <v>33884608.71</v>
      </c>
      <c r="D29" s="25">
        <f t="shared" si="1"/>
        <v>130092</v>
      </c>
      <c r="E29" s="25">
        <f t="shared" si="1"/>
        <v>727081.72</v>
      </c>
      <c r="F29" s="25">
        <f t="shared" si="1"/>
        <v>0</v>
      </c>
      <c r="G29" s="25">
        <f t="shared" si="1"/>
        <v>73090.59</v>
      </c>
      <c r="H29" s="25">
        <f t="shared" si="1"/>
        <v>1584252.7200000002</v>
      </c>
      <c r="I29" s="25">
        <f t="shared" si="1"/>
        <v>728949</v>
      </c>
      <c r="J29" s="64">
        <f t="shared" si="1"/>
        <v>9836</v>
      </c>
      <c r="K29" s="25">
        <f t="shared" si="1"/>
        <v>176275540</v>
      </c>
    </row>
    <row r="31" spans="2:11" ht="11.25">
      <c r="B31" s="26"/>
      <c r="C31" s="26"/>
      <c r="D31" s="26"/>
      <c r="E31" s="26"/>
      <c r="F31" s="26"/>
      <c r="G31" s="26"/>
      <c r="H31" s="26"/>
      <c r="I31" s="26"/>
      <c r="J31" s="26"/>
      <c r="K31" s="20"/>
    </row>
    <row r="32" ht="11.25">
      <c r="A32" s="27" t="s">
        <v>26</v>
      </c>
    </row>
    <row r="33" spans="1:12" ht="11.25">
      <c r="A33" s="10" t="s">
        <v>27</v>
      </c>
      <c r="L33" s="20"/>
    </row>
    <row r="34" ht="11.25">
      <c r="A34" s="28" t="s">
        <v>28</v>
      </c>
    </row>
    <row r="35" ht="11.25">
      <c r="A35" s="10" t="s">
        <v>41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printOptions/>
  <pageMargins left="0.19" right="0.34" top="1" bottom="1" header="0.511811024" footer="0.511811024"/>
  <pageSetup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="75" zoomScaleNormal="75" workbookViewId="0" topLeftCell="A1">
      <selection activeCell="J29" sqref="B29:J29"/>
    </sheetView>
  </sheetViews>
  <sheetFormatPr defaultColWidth="11.421875" defaultRowHeight="11.25" customHeight="1"/>
  <cols>
    <col min="1" max="1" width="18.57421875" style="6" customWidth="1"/>
    <col min="2" max="2" width="17.00390625" style="6" customWidth="1"/>
    <col min="3" max="3" width="14.7109375" style="6" customWidth="1"/>
    <col min="4" max="4" width="17.57421875" style="6" customWidth="1"/>
    <col min="5" max="5" width="18.8515625" style="6" customWidth="1"/>
    <col min="6" max="6" width="17.00390625" style="6" customWidth="1"/>
    <col min="7" max="8" width="14.7109375" style="6" customWidth="1"/>
    <col min="9" max="10" width="19.421875" style="6" customWidth="1"/>
    <col min="11" max="11" width="15.28125" style="6" customWidth="1"/>
    <col min="12" max="12" width="11.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64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1.25">
      <c r="A5" s="29"/>
      <c r="B5" s="30" t="s">
        <v>65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2.75">
      <c r="A6" s="33" t="s">
        <v>32</v>
      </c>
      <c r="B6" s="34" t="s">
        <v>1</v>
      </c>
      <c r="C6" s="56" t="s">
        <v>2</v>
      </c>
      <c r="D6" s="36" t="s">
        <v>29</v>
      </c>
      <c r="E6" s="36" t="s">
        <v>2</v>
      </c>
      <c r="F6" s="37" t="s">
        <v>2</v>
      </c>
      <c r="G6" s="37" t="s">
        <v>33</v>
      </c>
      <c r="H6" s="37" t="s">
        <v>33</v>
      </c>
      <c r="I6" s="34" t="s">
        <v>33</v>
      </c>
      <c r="J6" s="34" t="s">
        <v>33</v>
      </c>
      <c r="K6" s="38" t="s">
        <v>0</v>
      </c>
    </row>
    <row r="7" spans="1:11" s="27" customFormat="1" ht="12.75">
      <c r="A7" s="18"/>
      <c r="B7" s="39" t="s">
        <v>4</v>
      </c>
      <c r="C7" s="41" t="s">
        <v>5</v>
      </c>
      <c r="D7" s="54" t="s">
        <v>30</v>
      </c>
      <c r="E7" s="41" t="s">
        <v>34</v>
      </c>
      <c r="F7" s="41" t="s">
        <v>34</v>
      </c>
      <c r="G7" s="41" t="s">
        <v>36</v>
      </c>
      <c r="H7" s="39" t="s">
        <v>39</v>
      </c>
      <c r="I7" s="39" t="s">
        <v>38</v>
      </c>
      <c r="J7" s="39" t="s">
        <v>44</v>
      </c>
      <c r="K7" s="42" t="s">
        <v>3</v>
      </c>
    </row>
    <row r="8" spans="1:11" s="27" customFormat="1" ht="12.75">
      <c r="A8" s="43"/>
      <c r="B8" s="44"/>
      <c r="C8" s="47"/>
      <c r="D8" s="55" t="s">
        <v>31</v>
      </c>
      <c r="E8" s="46" t="s">
        <v>35</v>
      </c>
      <c r="F8" s="46"/>
      <c r="G8" s="46" t="s">
        <v>37</v>
      </c>
      <c r="H8" s="47" t="s">
        <v>40</v>
      </c>
      <c r="I8" s="47" t="s">
        <v>6</v>
      </c>
      <c r="J8" s="47" t="s">
        <v>45</v>
      </c>
      <c r="K8" s="48"/>
    </row>
    <row r="9" spans="1:11" ht="11.25">
      <c r="A9" s="13"/>
      <c r="B9" s="15"/>
      <c r="C9" s="16"/>
      <c r="D9" s="15"/>
      <c r="E9" s="58"/>
      <c r="F9" s="14"/>
      <c r="G9" s="14"/>
      <c r="H9" s="16"/>
      <c r="I9" s="14"/>
      <c r="J9" s="16"/>
      <c r="K9" s="17"/>
    </row>
    <row r="10" spans="1:14" ht="12.75">
      <c r="A10" s="12" t="s">
        <v>7</v>
      </c>
      <c r="B10" s="1">
        <v>11043260.9</v>
      </c>
      <c r="C10" s="53">
        <v>3570634.92</v>
      </c>
      <c r="D10" s="81"/>
      <c r="E10" s="57">
        <v>79231.01</v>
      </c>
      <c r="F10" s="53"/>
      <c r="G10" s="52"/>
      <c r="H10" s="3">
        <v>161653.17</v>
      </c>
      <c r="I10" s="2"/>
      <c r="J10" s="65"/>
      <c r="K10" s="19">
        <f>+B10+C10+D10+E10+F10+G10+I10+H10+J10</f>
        <v>14854780</v>
      </c>
      <c r="L10" s="20"/>
      <c r="N10" s="20"/>
    </row>
    <row r="11" spans="1:14" ht="12.75">
      <c r="A11" s="12" t="s">
        <v>9</v>
      </c>
      <c r="B11" s="1">
        <v>5508444.24</v>
      </c>
      <c r="C11" s="53">
        <v>1047913.99</v>
      </c>
      <c r="D11" s="59"/>
      <c r="E11" s="57">
        <v>47952.81</v>
      </c>
      <c r="F11" s="1"/>
      <c r="G11" s="52"/>
      <c r="H11" s="3">
        <v>99862.96</v>
      </c>
      <c r="I11" s="2"/>
      <c r="J11" s="3"/>
      <c r="K11" s="19">
        <f aca="true" t="shared" si="0" ref="K11:K27">+B11+C11+D11+E11+F11+G11+I11+H11+J11</f>
        <v>6704174</v>
      </c>
      <c r="L11" s="20"/>
      <c r="N11" s="20"/>
    </row>
    <row r="12" spans="1:14" ht="12.75">
      <c r="A12" s="12" t="s">
        <v>8</v>
      </c>
      <c r="B12" s="1">
        <v>17759734.9</v>
      </c>
      <c r="C12" s="53">
        <v>3087982.63</v>
      </c>
      <c r="D12" s="59"/>
      <c r="E12" s="57">
        <v>75440.81</v>
      </c>
      <c r="F12" s="1"/>
      <c r="G12" s="52"/>
      <c r="H12" s="3">
        <v>38343.66</v>
      </c>
      <c r="I12" s="2"/>
      <c r="J12" s="3"/>
      <c r="K12" s="19">
        <f t="shared" si="0"/>
        <v>20961501.999999996</v>
      </c>
      <c r="L12" s="20"/>
      <c r="N12" s="20"/>
    </row>
    <row r="13" spans="1:14" ht="12.75">
      <c r="A13" s="12" t="s">
        <v>10</v>
      </c>
      <c r="B13" s="1">
        <v>19198121.72</v>
      </c>
      <c r="C13" s="53">
        <v>4814136.03</v>
      </c>
      <c r="D13" s="59"/>
      <c r="E13" s="57">
        <v>161662.38</v>
      </c>
      <c r="F13" s="1"/>
      <c r="G13" s="52">
        <v>61172.37</v>
      </c>
      <c r="H13" s="3">
        <v>191158.5</v>
      </c>
      <c r="I13" s="2"/>
      <c r="J13" s="3"/>
      <c r="K13" s="19">
        <f t="shared" si="0"/>
        <v>24426251</v>
      </c>
      <c r="L13" s="20"/>
      <c r="N13" s="20"/>
    </row>
    <row r="14" spans="1:14" ht="12.75">
      <c r="A14" s="12" t="s">
        <v>11</v>
      </c>
      <c r="B14" s="1">
        <v>4398739.84</v>
      </c>
      <c r="C14" s="53">
        <v>802087.48</v>
      </c>
      <c r="D14" s="59"/>
      <c r="E14" s="57">
        <v>15797.24</v>
      </c>
      <c r="F14" s="1"/>
      <c r="G14" s="52"/>
      <c r="H14" s="3">
        <v>24562.44</v>
      </c>
      <c r="I14" s="2"/>
      <c r="J14" s="3"/>
      <c r="K14" s="19">
        <f t="shared" si="0"/>
        <v>5241187.000000001</v>
      </c>
      <c r="L14" s="20"/>
      <c r="N14" s="20"/>
    </row>
    <row r="15" spans="1:14" ht="12.75">
      <c r="A15" s="12" t="s">
        <v>12</v>
      </c>
      <c r="B15" s="1">
        <v>3742399.95</v>
      </c>
      <c r="C15" s="53">
        <v>318841.35</v>
      </c>
      <c r="D15" s="59"/>
      <c r="E15" s="57">
        <v>10254.21</v>
      </c>
      <c r="F15" s="1"/>
      <c r="G15" s="52"/>
      <c r="H15" s="3">
        <v>27947.49</v>
      </c>
      <c r="I15" s="2"/>
      <c r="J15" s="3"/>
      <c r="K15" s="19">
        <f t="shared" si="0"/>
        <v>4099443.0000000005</v>
      </c>
      <c r="L15" s="20"/>
      <c r="N15" s="20"/>
    </row>
    <row r="16" spans="1:14" ht="12.75">
      <c r="A16" s="12" t="s">
        <v>13</v>
      </c>
      <c r="B16" s="1">
        <v>15854692.45</v>
      </c>
      <c r="C16" s="53">
        <v>3286320.41</v>
      </c>
      <c r="D16" s="59"/>
      <c r="E16" s="57">
        <v>38038.89</v>
      </c>
      <c r="F16" s="1"/>
      <c r="G16" s="52"/>
      <c r="H16" s="3">
        <v>145768.25</v>
      </c>
      <c r="I16" s="2"/>
      <c r="J16" s="3"/>
      <c r="K16" s="19">
        <f t="shared" si="0"/>
        <v>19324820</v>
      </c>
      <c r="L16" s="20"/>
      <c r="N16" s="20"/>
    </row>
    <row r="17" spans="1:14" ht="12.75">
      <c r="A17" s="12" t="s">
        <v>14</v>
      </c>
      <c r="B17" s="1">
        <v>4955403.06</v>
      </c>
      <c r="C17" s="53">
        <v>740834.78</v>
      </c>
      <c r="D17" s="59"/>
      <c r="E17" s="57"/>
      <c r="F17" s="1"/>
      <c r="G17" s="52"/>
      <c r="H17" s="3">
        <v>48113.16</v>
      </c>
      <c r="I17" s="2"/>
      <c r="J17" s="3"/>
      <c r="K17" s="19">
        <f t="shared" si="0"/>
        <v>5744351</v>
      </c>
      <c r="L17" s="20"/>
      <c r="N17" s="20"/>
    </row>
    <row r="18" spans="1:14" ht="12.75">
      <c r="A18" s="12" t="s">
        <v>15</v>
      </c>
      <c r="B18" s="1">
        <v>9189079.68</v>
      </c>
      <c r="C18" s="53">
        <v>3578861.57</v>
      </c>
      <c r="D18" s="59">
        <v>123188.25</v>
      </c>
      <c r="E18" s="57"/>
      <c r="F18" s="1"/>
      <c r="G18" s="52"/>
      <c r="H18" s="3">
        <v>144339.5</v>
      </c>
      <c r="I18" s="2">
        <v>186488</v>
      </c>
      <c r="J18" s="3"/>
      <c r="K18" s="19">
        <f t="shared" si="0"/>
        <v>13221957</v>
      </c>
      <c r="L18" s="20"/>
      <c r="N18" s="20"/>
    </row>
    <row r="19" spans="1:14" ht="12.75">
      <c r="A19" s="12" t="s">
        <v>16</v>
      </c>
      <c r="B19" s="1">
        <v>13497507.36</v>
      </c>
      <c r="C19" s="53">
        <v>2754970.12</v>
      </c>
      <c r="D19" s="59"/>
      <c r="E19" s="57">
        <v>35485.82</v>
      </c>
      <c r="F19" s="1"/>
      <c r="G19" s="52"/>
      <c r="H19" s="3">
        <v>159364.7</v>
      </c>
      <c r="I19" s="2"/>
      <c r="J19" s="3"/>
      <c r="K19" s="19">
        <f t="shared" si="0"/>
        <v>16447328</v>
      </c>
      <c r="L19" s="20"/>
      <c r="N19" s="20"/>
    </row>
    <row r="20" spans="1:14" ht="12.75">
      <c r="A20" s="12" t="s">
        <v>17</v>
      </c>
      <c r="B20" s="1">
        <v>8844461.1</v>
      </c>
      <c r="C20" s="53">
        <v>1792694.35</v>
      </c>
      <c r="D20" s="59"/>
      <c r="E20" s="57"/>
      <c r="F20" s="1"/>
      <c r="G20" s="52"/>
      <c r="H20" s="3">
        <v>117074.55</v>
      </c>
      <c r="I20" s="2"/>
      <c r="J20" s="3"/>
      <c r="K20" s="19">
        <f t="shared" si="0"/>
        <v>10754230</v>
      </c>
      <c r="L20" s="20"/>
      <c r="N20" s="20"/>
    </row>
    <row r="21" spans="1:14" ht="12.75">
      <c r="A21" s="12" t="s">
        <v>18</v>
      </c>
      <c r="B21" s="1">
        <v>5059923.25</v>
      </c>
      <c r="C21" s="53">
        <v>933901.89</v>
      </c>
      <c r="D21" s="59"/>
      <c r="E21" s="57"/>
      <c r="F21" s="1"/>
      <c r="G21" s="52"/>
      <c r="H21" s="3">
        <v>60554.86</v>
      </c>
      <c r="I21" s="2"/>
      <c r="J21" s="3"/>
      <c r="K21" s="19">
        <f t="shared" si="0"/>
        <v>6054380</v>
      </c>
      <c r="L21" s="20"/>
      <c r="N21" s="20"/>
    </row>
    <row r="22" spans="1:14" ht="12.75">
      <c r="A22" s="12" t="s">
        <v>19</v>
      </c>
      <c r="B22" s="1">
        <v>4571874.48</v>
      </c>
      <c r="C22" s="53">
        <v>826332.52</v>
      </c>
      <c r="D22" s="59"/>
      <c r="E22" s="57"/>
      <c r="F22" s="1"/>
      <c r="G22" s="52"/>
      <c r="H22" s="3"/>
      <c r="I22" s="2"/>
      <c r="J22" s="3"/>
      <c r="K22" s="19">
        <f t="shared" si="0"/>
        <v>5398207</v>
      </c>
      <c r="L22" s="20"/>
      <c r="N22" s="20"/>
    </row>
    <row r="23" spans="1:14" ht="12.75">
      <c r="A23" s="12" t="s">
        <v>20</v>
      </c>
      <c r="B23" s="1">
        <v>8884825.4</v>
      </c>
      <c r="C23" s="53">
        <v>1896542.19</v>
      </c>
      <c r="D23" s="59"/>
      <c r="E23" s="57">
        <v>56751.51</v>
      </c>
      <c r="F23" s="1"/>
      <c r="G23" s="52"/>
      <c r="H23" s="3">
        <v>113120.9</v>
      </c>
      <c r="I23" s="2">
        <v>508230</v>
      </c>
      <c r="J23" s="3"/>
      <c r="K23" s="19">
        <f t="shared" si="0"/>
        <v>11459470</v>
      </c>
      <c r="L23" s="20"/>
      <c r="N23" s="20"/>
    </row>
    <row r="24" spans="1:14" ht="12.75">
      <c r="A24" s="12" t="s">
        <v>21</v>
      </c>
      <c r="B24" s="1">
        <v>14622757.85</v>
      </c>
      <c r="C24" s="53">
        <v>3600710.84</v>
      </c>
      <c r="D24" s="59"/>
      <c r="E24" s="57">
        <v>42552.32</v>
      </c>
      <c r="F24" s="1"/>
      <c r="G24" s="52"/>
      <c r="H24" s="3">
        <v>73973.99</v>
      </c>
      <c r="I24" s="2"/>
      <c r="J24" s="3"/>
      <c r="K24" s="19">
        <f t="shared" si="0"/>
        <v>18339994.999999996</v>
      </c>
      <c r="L24" s="20"/>
      <c r="N24" s="20"/>
    </row>
    <row r="25" spans="1:14" ht="12.75">
      <c r="A25" s="12" t="s">
        <v>22</v>
      </c>
      <c r="B25" s="1">
        <v>1569616.71</v>
      </c>
      <c r="C25" s="53">
        <v>582338.29</v>
      </c>
      <c r="D25" s="59"/>
      <c r="E25" s="57">
        <v>12962.61</v>
      </c>
      <c r="F25" s="1"/>
      <c r="G25" s="52">
        <v>11577.03</v>
      </c>
      <c r="H25" s="3">
        <v>62171.27</v>
      </c>
      <c r="I25" s="2">
        <v>1995607.09</v>
      </c>
      <c r="J25" s="3"/>
      <c r="K25" s="19">
        <f t="shared" si="0"/>
        <v>4234272.999999999</v>
      </c>
      <c r="L25" s="20"/>
      <c r="N25" s="20"/>
    </row>
    <row r="26" spans="1:14" ht="12.75">
      <c r="A26" s="12" t="s">
        <v>23</v>
      </c>
      <c r="B26" s="1">
        <v>5384512.27</v>
      </c>
      <c r="C26" s="53">
        <v>1150436.58</v>
      </c>
      <c r="D26" s="59">
        <v>7655.32</v>
      </c>
      <c r="E26" s="57">
        <v>158189.54</v>
      </c>
      <c r="F26" s="1"/>
      <c r="G26" s="52"/>
      <c r="H26" s="3">
        <v>89135.29</v>
      </c>
      <c r="I26" s="2"/>
      <c r="J26" s="3"/>
      <c r="K26" s="19">
        <f t="shared" si="0"/>
        <v>6789929</v>
      </c>
      <c r="L26" s="20"/>
      <c r="N26" s="20"/>
    </row>
    <row r="27" spans="1:14" ht="12.75">
      <c r="A27" s="12" t="s">
        <v>24</v>
      </c>
      <c r="B27" s="1">
        <v>3844617.2</v>
      </c>
      <c r="C27" s="1">
        <v>918194.73</v>
      </c>
      <c r="D27" s="59"/>
      <c r="E27" s="1"/>
      <c r="F27" s="1"/>
      <c r="G27" s="52"/>
      <c r="H27" s="3">
        <v>27108.07</v>
      </c>
      <c r="I27" s="2"/>
      <c r="J27" s="60">
        <v>9836</v>
      </c>
      <c r="K27" s="19">
        <f t="shared" si="0"/>
        <v>4799756</v>
      </c>
      <c r="L27" s="20"/>
      <c r="N27" s="20"/>
    </row>
    <row r="28" spans="1:11" ht="12" thickBot="1">
      <c r="A28" s="12"/>
      <c r="B28" s="1"/>
      <c r="C28" s="1"/>
      <c r="D28" s="1"/>
      <c r="E28" s="1"/>
      <c r="F28" s="1"/>
      <c r="G28" s="1"/>
      <c r="H28" s="21"/>
      <c r="I28" s="22"/>
      <c r="J28" s="21"/>
      <c r="K28" s="23"/>
    </row>
    <row r="29" spans="1:11" ht="12" thickBot="1">
      <c r="A29" s="24" t="s">
        <v>25</v>
      </c>
      <c r="B29" s="25">
        <f aca="true" t="shared" si="1" ref="B29:K29">SUM(B10:B28)</f>
        <v>157929972.36</v>
      </c>
      <c r="C29" s="25">
        <f t="shared" si="1"/>
        <v>35703734.67</v>
      </c>
      <c r="D29" s="25">
        <f t="shared" si="1"/>
        <v>130843.57</v>
      </c>
      <c r="E29" s="25">
        <f t="shared" si="1"/>
        <v>734319.15</v>
      </c>
      <c r="F29" s="25">
        <f t="shared" si="1"/>
        <v>0</v>
      </c>
      <c r="G29" s="25">
        <f t="shared" si="1"/>
        <v>72749.40000000001</v>
      </c>
      <c r="H29" s="25">
        <f t="shared" si="1"/>
        <v>1584252.7600000002</v>
      </c>
      <c r="I29" s="25">
        <f t="shared" si="1"/>
        <v>2690325.09</v>
      </c>
      <c r="J29" s="64">
        <f t="shared" si="1"/>
        <v>9836</v>
      </c>
      <c r="K29" s="25">
        <f t="shared" si="1"/>
        <v>198856033</v>
      </c>
    </row>
    <row r="31" spans="2:11" ht="11.25">
      <c r="B31" s="26"/>
      <c r="C31" s="26"/>
      <c r="D31" s="26"/>
      <c r="E31" s="26"/>
      <c r="F31" s="26"/>
      <c r="G31" s="26"/>
      <c r="H31" s="26"/>
      <c r="I31" s="26"/>
      <c r="J31" s="26"/>
      <c r="K31" s="20"/>
    </row>
    <row r="32" ht="11.25">
      <c r="A32" s="27" t="s">
        <v>26</v>
      </c>
    </row>
    <row r="33" spans="1:12" ht="11.25">
      <c r="A33" s="10" t="s">
        <v>27</v>
      </c>
      <c r="L33" s="20"/>
    </row>
    <row r="34" ht="11.25">
      <c r="A34" s="28" t="s">
        <v>28</v>
      </c>
    </row>
    <row r="35" ht="11.25">
      <c r="A35" s="10" t="s">
        <v>41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printOptions/>
  <pageMargins left="0.34" right="0.29" top="1" bottom="1" header="0.511811024" footer="0.511811024"/>
  <pageSetup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="75" zoomScaleNormal="75" workbookViewId="0" topLeftCell="A1">
      <selection activeCell="A10" sqref="A10:IV29"/>
    </sheetView>
  </sheetViews>
  <sheetFormatPr defaultColWidth="11.421875" defaultRowHeight="11.25" customHeight="1"/>
  <cols>
    <col min="1" max="1" width="18.57421875" style="6" customWidth="1"/>
    <col min="2" max="2" width="17.00390625" style="6" customWidth="1"/>
    <col min="3" max="3" width="14.7109375" style="6" customWidth="1"/>
    <col min="4" max="4" width="17.57421875" style="6" customWidth="1"/>
    <col min="5" max="5" width="18.8515625" style="6" customWidth="1"/>
    <col min="6" max="6" width="17.00390625" style="6" customWidth="1"/>
    <col min="7" max="8" width="14.7109375" style="6" customWidth="1"/>
    <col min="9" max="10" width="19.421875" style="6" customWidth="1"/>
    <col min="11" max="11" width="15.28125" style="6" customWidth="1"/>
    <col min="12" max="12" width="11.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66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1.25">
      <c r="A5" s="29"/>
      <c r="B5" s="30" t="s">
        <v>67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2.75">
      <c r="A6" s="33" t="s">
        <v>32</v>
      </c>
      <c r="B6" s="34" t="s">
        <v>1</v>
      </c>
      <c r="C6" s="56" t="s">
        <v>2</v>
      </c>
      <c r="D6" s="36" t="s">
        <v>29</v>
      </c>
      <c r="E6" s="36" t="s">
        <v>2</v>
      </c>
      <c r="F6" s="37" t="s">
        <v>2</v>
      </c>
      <c r="G6" s="37" t="s">
        <v>33</v>
      </c>
      <c r="H6" s="37" t="s">
        <v>33</v>
      </c>
      <c r="I6" s="34" t="s">
        <v>33</v>
      </c>
      <c r="J6" s="34" t="s">
        <v>33</v>
      </c>
      <c r="K6" s="38" t="s">
        <v>0</v>
      </c>
    </row>
    <row r="7" spans="1:11" s="27" customFormat="1" ht="12.75">
      <c r="A7" s="18"/>
      <c r="B7" s="39" t="s">
        <v>4</v>
      </c>
      <c r="C7" s="41" t="s">
        <v>5</v>
      </c>
      <c r="D7" s="54" t="s">
        <v>30</v>
      </c>
      <c r="E7" s="41" t="s">
        <v>34</v>
      </c>
      <c r="F7" s="41" t="s">
        <v>34</v>
      </c>
      <c r="G7" s="41" t="s">
        <v>36</v>
      </c>
      <c r="H7" s="39" t="s">
        <v>39</v>
      </c>
      <c r="I7" s="39" t="s">
        <v>38</v>
      </c>
      <c r="J7" s="39" t="s">
        <v>44</v>
      </c>
      <c r="K7" s="42" t="s">
        <v>3</v>
      </c>
    </row>
    <row r="8" spans="1:11" s="27" customFormat="1" ht="12.75">
      <c r="A8" s="43"/>
      <c r="B8" s="44"/>
      <c r="C8" s="47"/>
      <c r="D8" s="55" t="s">
        <v>31</v>
      </c>
      <c r="E8" s="46" t="s">
        <v>35</v>
      </c>
      <c r="F8" s="46"/>
      <c r="G8" s="46" t="s">
        <v>37</v>
      </c>
      <c r="H8" s="47" t="s">
        <v>40</v>
      </c>
      <c r="I8" s="47" t="s">
        <v>6</v>
      </c>
      <c r="J8" s="47" t="s">
        <v>45</v>
      </c>
      <c r="K8" s="48"/>
    </row>
    <row r="9" spans="1:11" ht="11.25">
      <c r="A9" s="13"/>
      <c r="B9" s="15"/>
      <c r="C9" s="16"/>
      <c r="D9" s="15"/>
      <c r="E9" s="58"/>
      <c r="F9" s="14"/>
      <c r="G9" s="14"/>
      <c r="H9" s="16"/>
      <c r="I9" s="14"/>
      <c r="J9" s="16"/>
      <c r="K9" s="17"/>
    </row>
    <row r="10" spans="1:14" ht="16.5" customHeight="1">
      <c r="A10" s="12" t="s">
        <v>7</v>
      </c>
      <c r="B10" s="1">
        <v>9388994.17</v>
      </c>
      <c r="C10" s="53">
        <v>3467790.65</v>
      </c>
      <c r="D10" s="86"/>
      <c r="E10" s="87">
        <v>79972</v>
      </c>
      <c r="F10" s="1"/>
      <c r="G10" s="52"/>
      <c r="H10" s="3">
        <v>161653.18</v>
      </c>
      <c r="I10" s="2"/>
      <c r="J10" s="65"/>
      <c r="K10" s="19">
        <f>+B10+C10+D10+E10+F10+G10+I10+H10+J10</f>
        <v>13098410</v>
      </c>
      <c r="L10" s="20"/>
      <c r="N10" s="20"/>
    </row>
    <row r="11" spans="1:14" ht="16.5" customHeight="1">
      <c r="A11" s="12" t="s">
        <v>9</v>
      </c>
      <c r="B11" s="1">
        <v>5714039.42</v>
      </c>
      <c r="C11" s="53">
        <v>1044543.35</v>
      </c>
      <c r="D11" s="59"/>
      <c r="E11" s="60">
        <v>48401.27</v>
      </c>
      <c r="F11" s="1"/>
      <c r="G11" s="52"/>
      <c r="H11" s="3">
        <v>99862.96</v>
      </c>
      <c r="I11" s="2"/>
      <c r="J11" s="3"/>
      <c r="K11" s="19">
        <f aca="true" t="shared" si="0" ref="K11:K27">+B11+C11+D11+E11+F11+G11+I11+H11+J11</f>
        <v>6906846.999999999</v>
      </c>
      <c r="L11" s="20"/>
      <c r="N11" s="20"/>
    </row>
    <row r="12" spans="1:14" ht="16.5" customHeight="1">
      <c r="A12" s="12" t="s">
        <v>8</v>
      </c>
      <c r="B12" s="1">
        <v>17341912.759999998</v>
      </c>
      <c r="C12" s="53">
        <v>2935787.16</v>
      </c>
      <c r="D12" s="59"/>
      <c r="E12" s="60">
        <v>76146.42</v>
      </c>
      <c r="F12" s="1"/>
      <c r="G12" s="52"/>
      <c r="H12" s="3">
        <v>38343.66</v>
      </c>
      <c r="I12" s="2"/>
      <c r="J12" s="3"/>
      <c r="K12" s="19">
        <f t="shared" si="0"/>
        <v>20392190</v>
      </c>
      <c r="L12" s="20"/>
      <c r="N12" s="20"/>
    </row>
    <row r="13" spans="1:14" ht="16.5" customHeight="1">
      <c r="A13" s="12" t="s">
        <v>10</v>
      </c>
      <c r="B13" s="1">
        <v>26687830.93</v>
      </c>
      <c r="C13" s="53">
        <v>4856661.84</v>
      </c>
      <c r="D13" s="59"/>
      <c r="E13" s="60">
        <v>163174.29</v>
      </c>
      <c r="F13" s="1"/>
      <c r="G13" s="52">
        <v>60737.44</v>
      </c>
      <c r="H13" s="3">
        <v>191158.5</v>
      </c>
      <c r="I13" s="2"/>
      <c r="J13" s="3"/>
      <c r="K13" s="19">
        <f t="shared" si="0"/>
        <v>31959563</v>
      </c>
      <c r="L13" s="20"/>
      <c r="N13" s="20"/>
    </row>
    <row r="14" spans="1:14" ht="16.5" customHeight="1">
      <c r="A14" s="12" t="s">
        <v>11</v>
      </c>
      <c r="B14" s="1">
        <v>4520306.9</v>
      </c>
      <c r="C14" s="53">
        <v>818126.69</v>
      </c>
      <c r="D14" s="59"/>
      <c r="E14" s="60">
        <v>15944.97</v>
      </c>
      <c r="F14" s="1"/>
      <c r="G14" s="52"/>
      <c r="H14" s="3">
        <v>24562.44</v>
      </c>
      <c r="I14" s="2"/>
      <c r="J14" s="3"/>
      <c r="K14" s="19">
        <f t="shared" si="0"/>
        <v>5378941</v>
      </c>
      <c r="L14" s="20"/>
      <c r="N14" s="20"/>
    </row>
    <row r="15" spans="1:14" ht="16.5" customHeight="1">
      <c r="A15" s="12" t="s">
        <v>12</v>
      </c>
      <c r="B15" s="1">
        <v>3977774.68</v>
      </c>
      <c r="C15" s="53">
        <v>324949.66</v>
      </c>
      <c r="D15" s="59"/>
      <c r="E15" s="60">
        <v>10350.17</v>
      </c>
      <c r="F15" s="1"/>
      <c r="G15" s="52"/>
      <c r="H15" s="3">
        <v>27947.49</v>
      </c>
      <c r="I15" s="2"/>
      <c r="J15" s="3"/>
      <c r="K15" s="19">
        <f t="shared" si="0"/>
        <v>4341022</v>
      </c>
      <c r="L15" s="20"/>
      <c r="N15" s="20"/>
    </row>
    <row r="16" spans="1:14" ht="16.5" customHeight="1">
      <c r="A16" s="12" t="s">
        <v>13</v>
      </c>
      <c r="B16" s="1">
        <v>16396450.280000001</v>
      </c>
      <c r="C16" s="53">
        <v>3359841.93</v>
      </c>
      <c r="D16" s="59"/>
      <c r="E16" s="60">
        <v>38394.54</v>
      </c>
      <c r="F16" s="1"/>
      <c r="G16" s="52"/>
      <c r="H16" s="3">
        <v>145768.25</v>
      </c>
      <c r="I16" s="2"/>
      <c r="J16" s="3"/>
      <c r="K16" s="19">
        <f t="shared" si="0"/>
        <v>19940455</v>
      </c>
      <c r="L16" s="20"/>
      <c r="N16" s="20"/>
    </row>
    <row r="17" spans="1:14" ht="16.5" customHeight="1">
      <c r="A17" s="12" t="s">
        <v>14</v>
      </c>
      <c r="B17" s="1">
        <v>5299277.45</v>
      </c>
      <c r="C17" s="53">
        <v>742559.39</v>
      </c>
      <c r="D17" s="59"/>
      <c r="E17" s="60"/>
      <c r="F17" s="1"/>
      <c r="G17" s="52"/>
      <c r="H17" s="3">
        <v>48113.16</v>
      </c>
      <c r="I17" s="2"/>
      <c r="J17" s="3"/>
      <c r="K17" s="19">
        <f t="shared" si="0"/>
        <v>6089950</v>
      </c>
      <c r="L17" s="20"/>
      <c r="N17" s="20"/>
    </row>
    <row r="18" spans="1:14" ht="16.5" customHeight="1">
      <c r="A18" s="12" t="s">
        <v>15</v>
      </c>
      <c r="B18" s="1">
        <v>9113193.850000001</v>
      </c>
      <c r="C18" s="53">
        <v>3239985.68</v>
      </c>
      <c r="D18" s="59">
        <v>123505.98</v>
      </c>
      <c r="E18" s="60"/>
      <c r="F18" s="1"/>
      <c r="G18" s="52"/>
      <c r="H18" s="3">
        <v>144339.49</v>
      </c>
      <c r="I18" s="2">
        <v>185590</v>
      </c>
      <c r="J18" s="3"/>
      <c r="K18" s="19">
        <f t="shared" si="0"/>
        <v>12806615.000000002</v>
      </c>
      <c r="L18" s="20"/>
      <c r="N18" s="20"/>
    </row>
    <row r="19" spans="1:14" ht="16.5" customHeight="1">
      <c r="A19" s="12" t="s">
        <v>16</v>
      </c>
      <c r="B19" s="1">
        <v>13616451.89</v>
      </c>
      <c r="C19" s="53">
        <v>2800967.75</v>
      </c>
      <c r="D19" s="59"/>
      <c r="E19" s="60">
        <v>35817.67</v>
      </c>
      <c r="F19" s="1"/>
      <c r="G19" s="52"/>
      <c r="H19" s="3">
        <v>159364.69</v>
      </c>
      <c r="I19" s="2"/>
      <c r="J19" s="3"/>
      <c r="K19" s="19">
        <f t="shared" si="0"/>
        <v>16612602</v>
      </c>
      <c r="L19" s="20"/>
      <c r="N19" s="20"/>
    </row>
    <row r="20" spans="1:14" ht="16.5" customHeight="1">
      <c r="A20" s="12" t="s">
        <v>17</v>
      </c>
      <c r="B20" s="1">
        <v>9279067.5</v>
      </c>
      <c r="C20" s="53">
        <v>1637976.95</v>
      </c>
      <c r="D20" s="59"/>
      <c r="E20" s="60"/>
      <c r="F20" s="1"/>
      <c r="G20" s="52"/>
      <c r="H20" s="3">
        <v>117074.55</v>
      </c>
      <c r="I20" s="2"/>
      <c r="J20" s="3"/>
      <c r="K20" s="19">
        <f t="shared" si="0"/>
        <v>11034119</v>
      </c>
      <c r="L20" s="20"/>
      <c r="N20" s="20"/>
    </row>
    <row r="21" spans="1:14" ht="16.5" customHeight="1">
      <c r="A21" s="12" t="s">
        <v>18</v>
      </c>
      <c r="B21" s="1">
        <v>4989060.88</v>
      </c>
      <c r="C21" s="53">
        <v>961329.26</v>
      </c>
      <c r="D21" s="59"/>
      <c r="E21" s="60"/>
      <c r="F21" s="1"/>
      <c r="G21" s="52"/>
      <c r="H21" s="3">
        <v>60554.86</v>
      </c>
      <c r="I21" s="2"/>
      <c r="J21" s="3"/>
      <c r="K21" s="19">
        <f t="shared" si="0"/>
        <v>6010945</v>
      </c>
      <c r="L21" s="20"/>
      <c r="N21" s="20"/>
    </row>
    <row r="22" spans="1:14" ht="16.5" customHeight="1">
      <c r="A22" s="12" t="s">
        <v>19</v>
      </c>
      <c r="B22" s="1">
        <v>4767715.36</v>
      </c>
      <c r="C22" s="53">
        <v>816160.64</v>
      </c>
      <c r="D22" s="59"/>
      <c r="E22" s="60"/>
      <c r="F22" s="1"/>
      <c r="G22" s="52"/>
      <c r="H22" s="3"/>
      <c r="I22" s="2"/>
      <c r="J22" s="3"/>
      <c r="K22" s="19">
        <f t="shared" si="0"/>
        <v>5583876</v>
      </c>
      <c r="L22" s="20"/>
      <c r="N22" s="20"/>
    </row>
    <row r="23" spans="1:14" ht="16.5" customHeight="1">
      <c r="A23" s="12" t="s">
        <v>20</v>
      </c>
      <c r="B23" s="1">
        <v>8958947.7</v>
      </c>
      <c r="C23" s="53">
        <v>1937129.14</v>
      </c>
      <c r="D23" s="59"/>
      <c r="E23" s="60">
        <v>57282.26</v>
      </c>
      <c r="F23" s="1"/>
      <c r="G23" s="52"/>
      <c r="H23" s="3">
        <v>113120.9</v>
      </c>
      <c r="I23" s="2">
        <v>505785</v>
      </c>
      <c r="J23" s="3"/>
      <c r="K23" s="19">
        <f t="shared" si="0"/>
        <v>11572265</v>
      </c>
      <c r="L23" s="20"/>
      <c r="N23" s="20"/>
    </row>
    <row r="24" spans="1:14" ht="16.5" customHeight="1">
      <c r="A24" s="12" t="s">
        <v>21</v>
      </c>
      <c r="B24" s="1">
        <v>14564081.18</v>
      </c>
      <c r="C24" s="53">
        <v>3431304.61</v>
      </c>
      <c r="D24" s="59"/>
      <c r="E24" s="60">
        <v>42950.22</v>
      </c>
      <c r="F24" s="1"/>
      <c r="G24" s="52"/>
      <c r="H24" s="3">
        <v>73973.99</v>
      </c>
      <c r="I24" s="2"/>
      <c r="J24" s="3"/>
      <c r="K24" s="19">
        <f t="shared" si="0"/>
        <v>18112309.999999996</v>
      </c>
      <c r="L24" s="20"/>
      <c r="N24" s="20"/>
    </row>
    <row r="25" spans="1:14" ht="16.5" customHeight="1">
      <c r="A25" s="12" t="s">
        <v>22</v>
      </c>
      <c r="B25" s="1">
        <v>3482734.2</v>
      </c>
      <c r="C25" s="53">
        <v>884904.97</v>
      </c>
      <c r="D25" s="59"/>
      <c r="E25" s="60">
        <v>13083.83</v>
      </c>
      <c r="F25" s="1"/>
      <c r="G25" s="52">
        <v>11494.73</v>
      </c>
      <c r="H25" s="3">
        <v>62171.27</v>
      </c>
      <c r="I25" s="2">
        <v>30592</v>
      </c>
      <c r="J25" s="3"/>
      <c r="K25" s="19">
        <f t="shared" si="0"/>
        <v>4484981</v>
      </c>
      <c r="L25" s="20"/>
      <c r="N25" s="20"/>
    </row>
    <row r="26" spans="1:14" ht="16.5" customHeight="1">
      <c r="A26" s="12" t="s">
        <v>23</v>
      </c>
      <c r="B26" s="1">
        <v>5576776.66</v>
      </c>
      <c r="C26" s="53">
        <v>1203885.01</v>
      </c>
      <c r="D26" s="59">
        <v>7675.05</v>
      </c>
      <c r="E26" s="60">
        <v>159668.99</v>
      </c>
      <c r="F26" s="1"/>
      <c r="G26" s="52"/>
      <c r="H26" s="3">
        <v>89135.29</v>
      </c>
      <c r="I26" s="2"/>
      <c r="J26" s="3"/>
      <c r="K26" s="19">
        <f t="shared" si="0"/>
        <v>7037141</v>
      </c>
      <c r="L26" s="20"/>
      <c r="N26" s="20"/>
    </row>
    <row r="27" spans="1:14" ht="16.5" customHeight="1">
      <c r="A27" s="12" t="s">
        <v>24</v>
      </c>
      <c r="B27" s="1">
        <v>3992938.77</v>
      </c>
      <c r="C27" s="1">
        <v>906050.17</v>
      </c>
      <c r="D27" s="59"/>
      <c r="E27" s="60"/>
      <c r="F27" s="1"/>
      <c r="G27" s="52"/>
      <c r="H27" s="3">
        <v>27108.06</v>
      </c>
      <c r="I27" s="2"/>
      <c r="J27" s="60">
        <v>9836</v>
      </c>
      <c r="K27" s="19">
        <f t="shared" si="0"/>
        <v>4935933</v>
      </c>
      <c r="L27" s="20"/>
      <c r="N27" s="20"/>
    </row>
    <row r="28" spans="1:11" ht="16.5" customHeight="1" thickBot="1">
      <c r="A28" s="12"/>
      <c r="B28" s="1"/>
      <c r="C28" s="1"/>
      <c r="D28" s="1"/>
      <c r="E28" s="1"/>
      <c r="F28" s="1"/>
      <c r="G28" s="1"/>
      <c r="H28" s="21"/>
      <c r="I28" s="22"/>
      <c r="J28" s="21"/>
      <c r="K28" s="23"/>
    </row>
    <row r="29" spans="1:11" ht="16.5" customHeight="1" thickBot="1">
      <c r="A29" s="24" t="s">
        <v>25</v>
      </c>
      <c r="B29" s="25">
        <f aca="true" t="shared" si="1" ref="B29:K29">SUM(B10:B28)</f>
        <v>167667554.57999998</v>
      </c>
      <c r="C29" s="25">
        <f t="shared" si="1"/>
        <v>35369954.85</v>
      </c>
      <c r="D29" s="25">
        <f t="shared" si="1"/>
        <v>131181.03</v>
      </c>
      <c r="E29" s="25">
        <f t="shared" si="1"/>
        <v>741186.6299999998</v>
      </c>
      <c r="F29" s="25">
        <f t="shared" si="1"/>
        <v>0</v>
      </c>
      <c r="G29" s="25">
        <f t="shared" si="1"/>
        <v>72232.17</v>
      </c>
      <c r="H29" s="25">
        <f t="shared" si="1"/>
        <v>1584252.7400000002</v>
      </c>
      <c r="I29" s="25">
        <f t="shared" si="1"/>
        <v>721967</v>
      </c>
      <c r="J29" s="64">
        <f t="shared" si="1"/>
        <v>9836</v>
      </c>
      <c r="K29" s="25">
        <f t="shared" si="1"/>
        <v>206298165</v>
      </c>
    </row>
    <row r="31" spans="2:11" ht="11.25">
      <c r="B31" s="26"/>
      <c r="C31" s="26"/>
      <c r="D31" s="26"/>
      <c r="E31" s="26"/>
      <c r="F31" s="26"/>
      <c r="G31" s="26"/>
      <c r="H31" s="26"/>
      <c r="I31" s="26"/>
      <c r="J31" s="26"/>
      <c r="K31" s="20"/>
    </row>
    <row r="32" ht="11.25">
      <c r="A32" s="27" t="s">
        <v>26</v>
      </c>
    </row>
    <row r="33" spans="1:12" ht="11.25">
      <c r="A33" s="10" t="s">
        <v>27</v>
      </c>
      <c r="L33" s="20"/>
    </row>
    <row r="34" ht="11.25">
      <c r="A34" s="28" t="s">
        <v>28</v>
      </c>
    </row>
    <row r="35" ht="11.25">
      <c r="A35" s="10" t="s">
        <v>41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printOptions/>
  <pageMargins left="0.29" right="0.22" top="1" bottom="1" header="0.511811024" footer="0.51181102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A.Egas</cp:lastModifiedBy>
  <dcterms:created xsi:type="dcterms:W3CDTF">2011-02-15T14:33:29Z</dcterms:created>
  <dcterms:modified xsi:type="dcterms:W3CDTF">2013-05-07T12:17:59Z</dcterms:modified>
  <cp:category/>
  <cp:version/>
  <cp:contentType/>
  <cp:contentStatus/>
</cp:coreProperties>
</file>