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619" firstSheet="11" activeTab="13"/>
  </bookViews>
  <sheets>
    <sheet name="Enero 2015" sheetId="1" r:id="rId1"/>
    <sheet name="Febrero 2015" sheetId="2" r:id="rId2"/>
    <sheet name="Marzo 2015" sheetId="3" r:id="rId3"/>
    <sheet name="Abril 2015" sheetId="4" r:id="rId4"/>
    <sheet name="Mayo 2015" sheetId="5" r:id="rId5"/>
    <sheet name="Junio 2015" sheetId="6" r:id="rId6"/>
    <sheet name="Julio 2015" sheetId="7" r:id="rId7"/>
    <sheet name="Agosto 2015" sheetId="8" r:id="rId8"/>
    <sheet name="Setiembre 2015" sheetId="9" r:id="rId9"/>
    <sheet name="Octubre 2015" sheetId="10" r:id="rId10"/>
    <sheet name="Noviembre 2015" sheetId="11" r:id="rId11"/>
    <sheet name="Diciembre 2015" sheetId="12" r:id="rId12"/>
    <sheet name="Diciembre con compl 2015" sheetId="13" r:id="rId13"/>
    <sheet name="Diciembre cierre 2015" sheetId="14" r:id="rId14"/>
  </sheets>
  <definedNames/>
  <calcPr fullCalcOnLoad="1"/>
</workbook>
</file>

<file path=xl/sharedStrings.xml><?xml version="1.0" encoding="utf-8"?>
<sst xmlns="http://schemas.openxmlformats.org/spreadsheetml/2006/main" count="750" uniqueCount="81">
  <si>
    <t>TOTAL</t>
  </si>
  <si>
    <t>NETO</t>
  </si>
  <si>
    <t>RETENC.</t>
  </si>
  <si>
    <t>LIQUIDADO</t>
  </si>
  <si>
    <t>A TRANSFERIR</t>
  </si>
  <si>
    <t>S/REMUNERAC.</t>
  </si>
  <si>
    <t>capital e intereses</t>
  </si>
  <si>
    <t>CAPITAL</t>
  </si>
  <si>
    <t>GODOY CRUZ</t>
  </si>
  <si>
    <t>GRAL. ALVEAR</t>
  </si>
  <si>
    <t>GUAYMALLEN</t>
  </si>
  <si>
    <t>JUNIN</t>
  </si>
  <si>
    <t>LA PAZ</t>
  </si>
  <si>
    <t>LAS HERAS</t>
  </si>
  <si>
    <t>LAVALLE</t>
  </si>
  <si>
    <t>LUJAN</t>
  </si>
  <si>
    <t>MAIPU</t>
  </si>
  <si>
    <t>MALARGUE</t>
  </si>
  <si>
    <t>RIVADAVIA</t>
  </si>
  <si>
    <t>SAN CARLOS</t>
  </si>
  <si>
    <t>SAN MARTIN</t>
  </si>
  <si>
    <t>SAN RAFAEL</t>
  </si>
  <si>
    <t>SANTA ROSA</t>
  </si>
  <si>
    <t>TUNUYAN</t>
  </si>
  <si>
    <t>TUPUNGATO</t>
  </si>
  <si>
    <t>TOTALES</t>
  </si>
  <si>
    <t>Fuente:</t>
  </si>
  <si>
    <t>Página web del Ministerio de Hacienda de la Provincia de Mendoza:</t>
  </si>
  <si>
    <t>www.hacienda.mendoza.gov.ar</t>
  </si>
  <si>
    <t>CANJE DEUDA</t>
  </si>
  <si>
    <t>PUBLICA EN</t>
  </si>
  <si>
    <t>BONOS GARANT.</t>
  </si>
  <si>
    <t>MUNICIPALIDADES</t>
  </si>
  <si>
    <t>RETENCION</t>
  </si>
  <si>
    <t>PREST. BID-BIRF</t>
  </si>
  <si>
    <t>REFINANC. PCIA.</t>
  </si>
  <si>
    <t>ANTICIPOS</t>
  </si>
  <si>
    <t>PRESTAMOS</t>
  </si>
  <si>
    <t>BS. CAPITAL</t>
  </si>
  <si>
    <t>Total Liquidado</t>
  </si>
  <si>
    <t>(*)Los importes correspondientes a diciembre están sujetos a ajustes de cierre.</t>
  </si>
  <si>
    <t>ADQ.INMUEBLE</t>
  </si>
  <si>
    <t>DTO. Nº 1630/10</t>
  </si>
  <si>
    <t xml:space="preserve">Nota: Incluye participación de recursos, fondo compensador </t>
  </si>
  <si>
    <t xml:space="preserve">Nota: Incluye participación de recursos, fondo compensador. </t>
  </si>
  <si>
    <t xml:space="preserve">Nota: Incluye participación de recursos, fondo compensador y per capita. </t>
  </si>
  <si>
    <t>Página web del Ministerio de Hacienda y Finanzas de la Provincia de Mendoza:</t>
  </si>
  <si>
    <t>REESTRUCT. DEUDA</t>
  </si>
  <si>
    <t>Dto. Nº 1146/12</t>
  </si>
  <si>
    <t>RETENCION CONV. DE</t>
  </si>
  <si>
    <t>(*)Los importes correspondientes a diciembre incluye complementaria y están sujetos a ajustes de cierre.</t>
  </si>
  <si>
    <t>EN PESOS</t>
  </si>
  <si>
    <t>REFIN. PREST.</t>
  </si>
  <si>
    <t>DCTO. Nº 1082/13</t>
  </si>
  <si>
    <t xml:space="preserve">                                                                                         PARTICIPACION MUNICIPAL 2015</t>
  </si>
  <si>
    <t xml:space="preserve">                                              DETALLE DE TRANSFERENCIAS Y RETENCIONES DEL MES DE ENERO DE 2015</t>
  </si>
  <si>
    <t xml:space="preserve">                                              DETALLE DE TRANSFERENCIAS Y RETENCIONES DEL MES DE FEBRERO DE 2015</t>
  </si>
  <si>
    <t xml:space="preserve">                                              DETALLE DE TRANSFERENCIAS Y RETENCIONES DEL MES DE MARZO DE 2015</t>
  </si>
  <si>
    <t xml:space="preserve">                                              DETALLE DE TRANSFERENCIAS Y RETENCIONES DEL MES DE ABRIL DE 2015</t>
  </si>
  <si>
    <t xml:space="preserve">                                              DETALLE DE TRANSFERENCIAS Y RETENCIONES DEL MES DE MAYO DE 2015</t>
  </si>
  <si>
    <t xml:space="preserve">                                              DETALLE DE TRANSFERENCIAS Y RETENCIONES DEL MES DE JUNIO DE 2015</t>
  </si>
  <si>
    <t xml:space="preserve">                                              DETALLE DE TRANSFERENCIAS Y RETENCIONES DEL MES DE JULIO DE 2015</t>
  </si>
  <si>
    <t xml:space="preserve">                                              DETALLE DE TRANSFERENCIAS Y RETENCIONES DEL MES DE AGOSTO DE 2015</t>
  </si>
  <si>
    <t xml:space="preserve">                                              DETALLE DE TRANSFERENCIAS Y RETENCIONES DEL MES DE SETIEMBRE DE 2015</t>
  </si>
  <si>
    <t xml:space="preserve">                                  PARTICIPACION MUNICIPAL  DE SETIEMBRE DE 2015</t>
  </si>
  <si>
    <t xml:space="preserve">                                  PARTICIPACION MUNICIPAL  DE AGOSTO DE 2015</t>
  </si>
  <si>
    <t xml:space="preserve">                                  PARTICIPACION MUNICIPAL  DE JULIO DE 2015</t>
  </si>
  <si>
    <t xml:space="preserve">                                  PARTICIPACION MUNICIPAL  DE JUNIO DE 2015</t>
  </si>
  <si>
    <t xml:space="preserve">                                  PARTICIPACION MUNICIPAL  DE MAYO DE 2015</t>
  </si>
  <si>
    <t xml:space="preserve">                                  PARTICIPACION MUNICIPAL  DE ABRIL DE 2015</t>
  </si>
  <si>
    <t xml:space="preserve">                                  PARTICIPACION MUNICIPAL  DE MARZO DE 2015</t>
  </si>
  <si>
    <t xml:space="preserve">                                  PARTICIPACION MUNICIPAL  DE FEBRERO DE 2015</t>
  </si>
  <si>
    <t xml:space="preserve">                                              DETALLE DE TRANSFERENCIAS Y RETENCIONES DEL MES DE OCTUBRE DE 2015</t>
  </si>
  <si>
    <t xml:space="preserve">                                  PARTICIPACION MUNICIPAL  DE OCTUBRE DE 2015</t>
  </si>
  <si>
    <t xml:space="preserve">                                              DETALLE DE TRANSFERENCIAS Y RETENCIONES DEL MES DE NOVIEMBRE DE 2015</t>
  </si>
  <si>
    <t xml:space="preserve">                                  PARTICIPACION MUNICIPAL  DE NOVIEMBRE DE 2015</t>
  </si>
  <si>
    <t xml:space="preserve">                                  PARTICIPACION MUNICIPAL  DE DICIEMBRE DE 2015</t>
  </si>
  <si>
    <t xml:space="preserve">                                              DETALLE DE TRANSFERENCIAS Y RETENCIONES DEL MES DE DICIEMBRE DE 2015</t>
  </si>
  <si>
    <t xml:space="preserve">                                  PARTICIPACION MUNICIPAL  DE ENERO DE 2015</t>
  </si>
  <si>
    <t xml:space="preserve">Institución: Dirección General de Presupuesto </t>
  </si>
  <si>
    <t>(*)Los importes correspondientes a diciembre incluye complementaria y saldos de cierre.</t>
  </si>
</sst>
</file>

<file path=xl/styles.xml><?xml version="1.0" encoding="utf-8"?>
<styleSheet xmlns="http://schemas.openxmlformats.org/spreadsheetml/2006/main">
  <numFmts count="3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&quot;&quot;_-;\-* #,##0\ &quot;&quot;_-;_-* &quot;-&quot;\ &quot;&quot;_-;_-@_-"/>
    <numFmt numFmtId="169" formatCode="_-* #,##0\ __-;\-* #,##0\ __-;_-* &quot;-&quot;\ __-;_-@_-"/>
    <numFmt numFmtId="170" formatCode="_-* #,##0.00\ &quot;&quot;_-;\-* #,##0.00\ &quot;&quot;_-;_-* &quot;-&quot;??\ &quot;&quot;_-;_-@_-"/>
    <numFmt numFmtId="171" formatCode="_-* #,##0.00\ __-;\-* #,##0.00\ __-;_-* &quot;-&quot;??\ _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General_)"/>
    <numFmt numFmtId="189" formatCode="#,##0.0000_);\(#,##0.0000\)"/>
    <numFmt numFmtId="190" formatCode="#,##0.00_ ;\-#,##0.00\ "/>
    <numFmt numFmtId="191" formatCode="#,##0.000"/>
    <numFmt numFmtId="192" formatCode="#,##0.0000"/>
    <numFmt numFmtId="193" formatCode="#,##0.00000"/>
    <numFmt numFmtId="194" formatCode="#,##0.0"/>
  </numFmts>
  <fonts count="46"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60">
    <xf numFmtId="0" fontId="0" fillId="0" borderId="0" xfId="0" applyAlignment="1">
      <alignment/>
    </xf>
    <xf numFmtId="39" fontId="3" fillId="0" borderId="10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centerContinuous"/>
      <protection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Continuous"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13" xfId="0" applyFont="1" applyFill="1" applyBorder="1" applyAlignment="1" applyProtection="1">
      <alignment/>
      <protection/>
    </xf>
    <xf numFmtId="4" fontId="3" fillId="0" borderId="16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Alignment="1">
      <alignment/>
    </xf>
    <xf numFmtId="4" fontId="3" fillId="0" borderId="11" xfId="0" applyNumberFormat="1" applyFont="1" applyBorder="1" applyAlignment="1" applyProtection="1">
      <alignment/>
      <protection/>
    </xf>
    <xf numFmtId="4" fontId="3" fillId="0" borderId="17" xfId="0" applyNumberFormat="1" applyFont="1" applyBorder="1" applyAlignment="1" applyProtection="1">
      <alignment/>
      <protection/>
    </xf>
    <xf numFmtId="4" fontId="3" fillId="0" borderId="16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center"/>
      <protection/>
    </xf>
    <xf numFmtId="4" fontId="3" fillId="0" borderId="19" xfId="0" applyNumberFormat="1" applyFont="1" applyFill="1" applyBorder="1" applyAlignment="1" applyProtection="1">
      <alignment/>
      <protection/>
    </xf>
    <xf numFmtId="3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 applyProtection="1">
      <alignment horizontal="centerContinuous"/>
      <protection/>
    </xf>
    <xf numFmtId="0" fontId="4" fillId="0" borderId="22" xfId="0" applyFont="1" applyBorder="1" applyAlignment="1" applyProtection="1">
      <alignment horizontal="centerContinuous"/>
      <protection/>
    </xf>
    <xf numFmtId="0" fontId="4" fillId="0" borderId="23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37" fontId="4" fillId="0" borderId="15" xfId="0" applyNumberFormat="1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 quotePrefix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2" fontId="1" fillId="33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2" fontId="1" fillId="33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Border="1" applyAlignment="1" applyProtection="1">
      <alignment horizontal="center"/>
      <protection/>
    </xf>
    <xf numFmtId="0" fontId="4" fillId="0" borderId="27" xfId="0" applyFont="1" applyFill="1" applyBorder="1" applyAlignment="1">
      <alignment horizontal="center"/>
    </xf>
    <xf numFmtId="2" fontId="1" fillId="33" borderId="27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>
      <alignment horizontal="center"/>
    </xf>
    <xf numFmtId="39" fontId="3" fillId="0" borderId="11" xfId="0" applyNumberFormat="1" applyFont="1" applyFill="1" applyBorder="1" applyAlignment="1" applyProtection="1">
      <alignment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15" xfId="0" applyFont="1" applyFill="1" applyBorder="1" applyAlignment="1" applyProtection="1" quotePrefix="1">
      <alignment horizontal="center"/>
      <protection/>
    </xf>
    <xf numFmtId="39" fontId="3" fillId="0" borderId="29" xfId="0" applyNumberFormat="1" applyFont="1" applyFill="1" applyBorder="1" applyAlignment="1" applyProtection="1">
      <alignment/>
      <protection/>
    </xf>
    <xf numFmtId="0" fontId="3" fillId="0" borderId="29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/>
      <protection/>
    </xf>
    <xf numFmtId="0" fontId="7" fillId="33" borderId="0" xfId="0" applyFont="1" applyFill="1" applyAlignment="1">
      <alignment/>
    </xf>
    <xf numFmtId="4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4" fontId="3" fillId="0" borderId="31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  <xf numFmtId="39" fontId="3" fillId="0" borderId="0" xfId="0" applyNumberFormat="1" applyFont="1" applyFill="1" applyBorder="1" applyAlignment="1" applyProtection="1">
      <alignment/>
      <protection/>
    </xf>
    <xf numFmtId="0" fontId="3" fillId="0" borderId="24" xfId="0" applyFont="1" applyFill="1" applyBorder="1" applyAlignment="1">
      <alignment/>
    </xf>
    <xf numFmtId="0" fontId="3" fillId="0" borderId="32" xfId="0" applyFont="1" applyFill="1" applyBorder="1" applyAlignment="1" applyProtection="1">
      <alignment horizontal="center"/>
      <protection/>
    </xf>
    <xf numFmtId="4" fontId="3" fillId="0" borderId="33" xfId="0" applyNumberFormat="1" applyFont="1" applyFill="1" applyBorder="1" applyAlignment="1" applyProtection="1">
      <alignment/>
      <protection/>
    </xf>
    <xf numFmtId="4" fontId="3" fillId="0" borderId="34" xfId="0" applyNumberFormat="1" applyFont="1" applyFill="1" applyBorder="1" applyAlignment="1" applyProtection="1">
      <alignment/>
      <protection/>
    </xf>
    <xf numFmtId="0" fontId="4" fillId="0" borderId="35" xfId="0" applyFont="1" applyFill="1" applyBorder="1" applyAlignment="1" applyProtection="1">
      <alignment horizontal="center"/>
      <protection/>
    </xf>
    <xf numFmtId="0" fontId="3" fillId="0" borderId="32" xfId="0" applyFont="1" applyFill="1" applyBorder="1" applyAlignment="1" applyProtection="1">
      <alignment/>
      <protection/>
    </xf>
    <xf numFmtId="39" fontId="3" fillId="0" borderId="17" xfId="0" applyNumberFormat="1" applyFont="1" applyFill="1" applyBorder="1" applyAlignment="1" applyProtection="1">
      <alignment/>
      <protection/>
    </xf>
    <xf numFmtId="4" fontId="3" fillId="0" borderId="36" xfId="0" applyNumberFormat="1" applyFont="1" applyBorder="1" applyAlignment="1" applyProtection="1">
      <alignment/>
      <protection/>
    </xf>
    <xf numFmtId="0" fontId="1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 applyProtection="1">
      <alignment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 horizontal="center"/>
    </xf>
    <xf numFmtId="4" fontId="0" fillId="0" borderId="11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Alignment="1">
      <alignment horizontal="centerContinuous"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centerContinuous"/>
      <protection/>
    </xf>
    <xf numFmtId="0" fontId="3" fillId="33" borderId="12" xfId="0" applyFont="1" applyFill="1" applyBorder="1" applyAlignment="1">
      <alignment/>
    </xf>
    <xf numFmtId="0" fontId="3" fillId="33" borderId="0" xfId="0" applyFont="1" applyFill="1" applyBorder="1" applyAlignment="1" applyProtection="1">
      <alignment horizontal="centerContinuous"/>
      <protection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 applyProtection="1">
      <alignment horizontal="centerContinuous"/>
      <protection/>
    </xf>
    <xf numFmtId="0" fontId="4" fillId="33" borderId="22" xfId="0" applyFont="1" applyFill="1" applyBorder="1" applyAlignment="1" applyProtection="1">
      <alignment horizontal="centerContinuous"/>
      <protection/>
    </xf>
    <xf numFmtId="0" fontId="4" fillId="33" borderId="23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3" xfId="0" applyFont="1" applyFill="1" applyBorder="1" applyAlignment="1">
      <alignment horizontal="center"/>
    </xf>
    <xf numFmtId="37" fontId="4" fillId="33" borderId="15" xfId="0" applyNumberFormat="1" applyFont="1" applyFill="1" applyBorder="1" applyAlignment="1" applyProtection="1">
      <alignment horizontal="center"/>
      <protection/>
    </xf>
    <xf numFmtId="0" fontId="4" fillId="33" borderId="24" xfId="0" applyFont="1" applyFill="1" applyBorder="1" applyAlignment="1" applyProtection="1" quotePrefix="1">
      <alignment horizontal="center"/>
      <protection/>
    </xf>
    <xf numFmtId="0" fontId="4" fillId="33" borderId="25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4" fillId="33" borderId="35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>
      <alignment horizontal="center"/>
    </xf>
    <xf numFmtId="0" fontId="4" fillId="33" borderId="16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>
      <alignment horizontal="center"/>
    </xf>
    <xf numFmtId="0" fontId="4" fillId="33" borderId="27" xfId="0" applyFont="1" applyFill="1" applyBorder="1" applyAlignment="1" applyProtection="1">
      <alignment horizontal="center"/>
      <protection/>
    </xf>
    <xf numFmtId="0" fontId="4" fillId="33" borderId="28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3" xfId="0" applyFont="1" applyFill="1" applyBorder="1" applyAlignment="1" applyProtection="1">
      <alignment/>
      <protection/>
    </xf>
    <xf numFmtId="39" fontId="3" fillId="33" borderId="10" xfId="0" applyNumberFormat="1" applyFont="1" applyFill="1" applyBorder="1" applyAlignment="1" applyProtection="1">
      <alignment/>
      <protection/>
    </xf>
    <xf numFmtId="4" fontId="3" fillId="33" borderId="11" xfId="0" applyNumberFormat="1" applyFont="1" applyFill="1" applyBorder="1" applyAlignment="1" applyProtection="1">
      <alignment horizontal="right"/>
      <protection/>
    </xf>
    <xf numFmtId="4" fontId="3" fillId="33" borderId="10" xfId="0" applyNumberFormat="1" applyFont="1" applyFill="1" applyBorder="1" applyAlignment="1" applyProtection="1">
      <alignment horizontal="right"/>
      <protection/>
    </xf>
    <xf numFmtId="4" fontId="3" fillId="33" borderId="16" xfId="0" applyNumberFormat="1" applyFont="1" applyFill="1" applyBorder="1" applyAlignment="1" applyProtection="1">
      <alignment horizontal="right"/>
      <protection/>
    </xf>
    <xf numFmtId="4" fontId="3" fillId="33" borderId="0" xfId="0" applyNumberFormat="1" applyFont="1" applyFill="1" applyAlignment="1">
      <alignment/>
    </xf>
    <xf numFmtId="0" fontId="3" fillId="33" borderId="32" xfId="0" applyFont="1" applyFill="1" applyBorder="1" applyAlignment="1" applyProtection="1">
      <alignment/>
      <protection/>
    </xf>
    <xf numFmtId="39" fontId="3" fillId="33" borderId="17" xfId="0" applyNumberFormat="1" applyFont="1" applyFill="1" applyBorder="1" applyAlignment="1" applyProtection="1">
      <alignment/>
      <protection/>
    </xf>
    <xf numFmtId="4" fontId="3" fillId="33" borderId="36" xfId="0" applyNumberFormat="1" applyFont="1" applyFill="1" applyBorder="1" applyAlignment="1" applyProtection="1">
      <alignment/>
      <protection/>
    </xf>
    <xf numFmtId="4" fontId="3" fillId="33" borderId="17" xfId="0" applyNumberFormat="1" applyFont="1" applyFill="1" applyBorder="1" applyAlignment="1" applyProtection="1">
      <alignment/>
      <protection/>
    </xf>
    <xf numFmtId="4" fontId="3" fillId="33" borderId="33" xfId="0" applyNumberFormat="1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>
      <alignment horizontal="center"/>
      <protection/>
    </xf>
    <xf numFmtId="4" fontId="3" fillId="33" borderId="34" xfId="0" applyNumberFormat="1" applyFont="1" applyFill="1" applyBorder="1" applyAlignment="1" applyProtection="1">
      <alignment/>
      <protection/>
    </xf>
    <xf numFmtId="39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3" fillId="0" borderId="38" xfId="0" applyNumberFormat="1" applyFont="1" applyFill="1" applyBorder="1" applyAlignment="1" applyProtection="1">
      <alignment/>
      <protection/>
    </xf>
    <xf numFmtId="0" fontId="3" fillId="0" borderId="31" xfId="0" applyFont="1" applyFill="1" applyBorder="1" applyAlignment="1" applyProtection="1">
      <alignment horizontal="center"/>
      <protection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16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 vertical="center" wrapText="1"/>
    </xf>
    <xf numFmtId="0" fontId="4" fillId="0" borderId="39" xfId="0" applyFont="1" applyBorder="1" applyAlignment="1" applyProtection="1">
      <alignment horizontal="centerContinuous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4" fontId="3" fillId="0" borderId="10" xfId="0" applyNumberFormat="1" applyFont="1" applyBorder="1" applyAlignment="1" applyProtection="1">
      <alignment/>
      <protection/>
    </xf>
    <xf numFmtId="0" fontId="3" fillId="0" borderId="41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8" fillId="0" borderId="0" xfId="0" applyFont="1" applyAlignment="1" applyProtection="1" quotePrefix="1">
      <alignment horizontal="centerContinuous"/>
      <protection/>
    </xf>
    <xf numFmtId="0" fontId="9" fillId="0" borderId="12" xfId="0" applyFont="1" applyBorder="1" applyAlignment="1">
      <alignment/>
    </xf>
    <xf numFmtId="0" fontId="9" fillId="0" borderId="0" xfId="0" applyFont="1" applyBorder="1" applyAlignment="1" applyProtection="1">
      <alignment horizontal="centerContinuous"/>
      <protection/>
    </xf>
    <xf numFmtId="0" fontId="8" fillId="0" borderId="20" xfId="0" applyFont="1" applyBorder="1" applyAlignment="1">
      <alignment/>
    </xf>
    <xf numFmtId="0" fontId="8" fillId="0" borderId="21" xfId="0" applyFont="1" applyBorder="1" applyAlignment="1" applyProtection="1">
      <alignment horizontal="centerContinuous"/>
      <protection/>
    </xf>
    <xf numFmtId="0" fontId="8" fillId="0" borderId="22" xfId="0" applyFont="1" applyBorder="1" applyAlignment="1" applyProtection="1">
      <alignment horizontal="centerContinuous"/>
      <protection/>
    </xf>
    <xf numFmtId="0" fontId="8" fillId="0" borderId="23" xfId="0" applyFont="1" applyBorder="1" applyAlignment="1">
      <alignment/>
    </xf>
    <xf numFmtId="0" fontId="8" fillId="0" borderId="0" xfId="0" applyFont="1" applyAlignment="1">
      <alignment/>
    </xf>
    <xf numFmtId="0" fontId="8" fillId="0" borderId="13" xfId="0" applyFont="1" applyFill="1" applyBorder="1" applyAlignment="1">
      <alignment horizontal="center"/>
    </xf>
    <xf numFmtId="37" fontId="8" fillId="0" borderId="15" xfId="0" applyNumberFormat="1" applyFont="1" applyFill="1" applyBorder="1" applyAlignment="1" applyProtection="1">
      <alignment horizontal="center"/>
      <protection/>
    </xf>
    <xf numFmtId="0" fontId="8" fillId="0" borderId="24" xfId="0" applyFont="1" applyFill="1" applyBorder="1" applyAlignment="1" applyProtection="1" quotePrefix="1">
      <alignment horizontal="center"/>
      <protection/>
    </xf>
    <xf numFmtId="0" fontId="8" fillId="0" borderId="15" xfId="0" applyFont="1" applyFill="1" applyBorder="1" applyAlignment="1" applyProtection="1">
      <alignment horizontal="center"/>
      <protection/>
    </xf>
    <xf numFmtId="0" fontId="8" fillId="0" borderId="25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3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Border="1" applyAlignment="1" applyProtection="1">
      <alignment horizontal="center"/>
      <protection/>
    </xf>
    <xf numFmtId="0" fontId="8" fillId="0" borderId="27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11" xfId="0" applyFont="1" applyFill="1" applyBorder="1" applyAlignment="1" applyProtection="1">
      <alignment horizontal="center"/>
      <protection/>
    </xf>
    <xf numFmtId="0" fontId="9" fillId="0" borderId="16" xfId="0" applyFont="1" applyFill="1" applyBorder="1" applyAlignment="1">
      <alignment/>
    </xf>
    <xf numFmtId="0" fontId="9" fillId="0" borderId="13" xfId="0" applyFont="1" applyFill="1" applyBorder="1" applyAlignment="1" applyProtection="1">
      <alignment/>
      <protection/>
    </xf>
    <xf numFmtId="39" fontId="9" fillId="0" borderId="10" xfId="0" applyNumberFormat="1" applyFont="1" applyFill="1" applyBorder="1" applyAlignment="1" applyProtection="1">
      <alignment/>
      <protection/>
    </xf>
    <xf numFmtId="39" fontId="9" fillId="0" borderId="11" xfId="0" applyNumberFormat="1" applyFont="1" applyFill="1" applyBorder="1" applyAlignment="1" applyProtection="1">
      <alignment/>
      <protection/>
    </xf>
    <xf numFmtId="4" fontId="9" fillId="0" borderId="10" xfId="0" applyNumberFormat="1" applyFont="1" applyFill="1" applyBorder="1" applyAlignment="1" applyProtection="1">
      <alignment/>
      <protection/>
    </xf>
    <xf numFmtId="39" fontId="9" fillId="0" borderId="29" xfId="0" applyNumberFormat="1" applyFont="1" applyFill="1" applyBorder="1" applyAlignment="1" applyProtection="1">
      <alignment/>
      <protection/>
    </xf>
    <xf numFmtId="4" fontId="9" fillId="0" borderId="11" xfId="0" applyNumberFormat="1" applyFont="1" applyFill="1" applyBorder="1" applyAlignment="1" applyProtection="1">
      <alignment horizontal="right"/>
      <protection/>
    </xf>
    <xf numFmtId="4" fontId="9" fillId="0" borderId="10" xfId="0" applyNumberFormat="1" applyFont="1" applyFill="1" applyBorder="1" applyAlignment="1" applyProtection="1">
      <alignment horizontal="right"/>
      <protection/>
    </xf>
    <xf numFmtId="4" fontId="9" fillId="0" borderId="16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Alignment="1">
      <alignment/>
    </xf>
    <xf numFmtId="4" fontId="9" fillId="0" borderId="17" xfId="0" applyNumberFormat="1" applyFont="1" applyBorder="1" applyAlignment="1" applyProtection="1">
      <alignment/>
      <protection/>
    </xf>
    <xf numFmtId="39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4" fontId="6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4" fontId="9" fillId="0" borderId="10" xfId="0" applyNumberFormat="1" applyFont="1" applyBorder="1" applyAlignment="1" applyProtection="1">
      <alignment/>
      <protection/>
    </xf>
    <xf numFmtId="4" fontId="3" fillId="0" borderId="42" xfId="0" applyNumberFormat="1" applyFont="1" applyFill="1" applyBorder="1" applyAlignment="1" applyProtection="1">
      <alignment horizontal="right"/>
      <protection/>
    </xf>
    <xf numFmtId="0" fontId="3" fillId="0" borderId="42" xfId="0" applyFont="1" applyFill="1" applyBorder="1" applyAlignment="1">
      <alignment/>
    </xf>
    <xf numFmtId="4" fontId="11" fillId="0" borderId="1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12" xfId="0" applyFont="1" applyBorder="1" applyAlignment="1">
      <alignment/>
    </xf>
    <xf numFmtId="0" fontId="3" fillId="0" borderId="0" xfId="0" applyFont="1" applyBorder="1" applyAlignment="1" applyProtection="1">
      <alignment horizontal="centerContinuous"/>
      <protection/>
    </xf>
    <xf numFmtId="0" fontId="4" fillId="0" borderId="13" xfId="0" applyFont="1" applyFill="1" applyBorder="1" applyAlignment="1">
      <alignment horizontal="center"/>
    </xf>
    <xf numFmtId="37" fontId="4" fillId="0" borderId="15" xfId="0" applyNumberFormat="1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 quotePrefix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4" fontId="6" fillId="0" borderId="11" xfId="0" applyNumberFormat="1" applyFont="1" applyBorder="1" applyAlignment="1" applyProtection="1">
      <alignment/>
      <protection/>
    </xf>
    <xf numFmtId="4" fontId="3" fillId="0" borderId="11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>
      <alignment/>
    </xf>
    <xf numFmtId="4" fontId="3" fillId="0" borderId="11" xfId="0" applyNumberFormat="1" applyFont="1" applyBorder="1" applyAlignment="1" applyProtection="1">
      <alignment/>
      <protection/>
    </xf>
    <xf numFmtId="4" fontId="3" fillId="0" borderId="17" xfId="0" applyNumberFormat="1" applyFont="1" applyBorder="1" applyAlignment="1" applyProtection="1">
      <alignment/>
      <protection/>
    </xf>
    <xf numFmtId="3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" fontId="3" fillId="0" borderId="11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11" fillId="0" borderId="11" xfId="0" applyNumberFormat="1" applyFont="1" applyBorder="1" applyAlignment="1" applyProtection="1">
      <alignment/>
      <protection/>
    </xf>
    <xf numFmtId="4" fontId="9" fillId="0" borderId="11" xfId="0" applyNumberFormat="1" applyFont="1" applyFill="1" applyBorder="1" applyAlignment="1" applyProtection="1">
      <alignment/>
      <protection/>
    </xf>
    <xf numFmtId="0" fontId="9" fillId="0" borderId="32" xfId="0" applyFont="1" applyFill="1" applyBorder="1" applyAlignment="1" applyProtection="1">
      <alignment horizontal="center"/>
      <protection/>
    </xf>
    <xf numFmtId="4" fontId="9" fillId="0" borderId="34" xfId="0" applyNumberFormat="1" applyFont="1" applyFill="1" applyBorder="1" applyAlignment="1" applyProtection="1">
      <alignment/>
      <protection/>
    </xf>
    <xf numFmtId="4" fontId="9" fillId="0" borderId="33" xfId="0" applyNumberFormat="1" applyFont="1" applyFill="1" applyBorder="1" applyAlignment="1" applyProtection="1">
      <alignment/>
      <protection/>
    </xf>
    <xf numFmtId="2" fontId="8" fillId="33" borderId="35" xfId="0" applyNumberFormat="1" applyFont="1" applyFill="1" applyBorder="1" applyAlignment="1">
      <alignment horizontal="center" vertical="center" wrapText="1"/>
    </xf>
    <xf numFmtId="2" fontId="8" fillId="33" borderId="16" xfId="0" applyNumberFormat="1" applyFont="1" applyFill="1" applyBorder="1" applyAlignment="1">
      <alignment horizontal="center" vertical="center" wrapText="1"/>
    </xf>
    <xf numFmtId="2" fontId="8" fillId="33" borderId="28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 applyProtection="1">
      <alignment/>
      <protection/>
    </xf>
    <xf numFmtId="39" fontId="9" fillId="0" borderId="17" xfId="0" applyNumberFormat="1" applyFont="1" applyFill="1" applyBorder="1" applyAlignment="1" applyProtection="1">
      <alignment/>
      <protection/>
    </xf>
    <xf numFmtId="4" fontId="9" fillId="0" borderId="36" xfId="0" applyNumberFormat="1" applyFont="1" applyBorder="1" applyAlignment="1" applyProtection="1">
      <alignment/>
      <protection/>
    </xf>
    <xf numFmtId="2" fontId="8" fillId="33" borderId="15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27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 applyProtection="1">
      <alignment/>
      <protection/>
    </xf>
    <xf numFmtId="4" fontId="9" fillId="0" borderId="29" xfId="0" applyNumberFormat="1" applyFont="1" applyFill="1" applyBorder="1" applyAlignment="1" applyProtection="1">
      <alignment/>
      <protection/>
    </xf>
    <xf numFmtId="4" fontId="9" fillId="0" borderId="11" xfId="0" applyNumberFormat="1" applyFont="1" applyBorder="1" applyAlignment="1" applyProtection="1">
      <alignment/>
      <protection/>
    </xf>
    <xf numFmtId="4" fontId="9" fillId="0" borderId="16" xfId="0" applyNumberFormat="1" applyFont="1" applyFill="1" applyBorder="1" applyAlignment="1" applyProtection="1">
      <alignment/>
      <protection/>
    </xf>
    <xf numFmtId="0" fontId="9" fillId="0" borderId="18" xfId="0" applyFont="1" applyFill="1" applyBorder="1" applyAlignment="1" applyProtection="1">
      <alignment horizontal="center"/>
      <protection/>
    </xf>
    <xf numFmtId="4" fontId="9" fillId="0" borderId="19" xfId="0" applyNumberFormat="1" applyFont="1" applyFill="1" applyBorder="1" applyAlignment="1" applyProtection="1">
      <alignment/>
      <protection/>
    </xf>
    <xf numFmtId="4" fontId="9" fillId="0" borderId="31" xfId="0" applyNumberFormat="1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27" xfId="0" applyFont="1" applyBorder="1" applyAlignment="1" applyProtection="1">
      <alignment horizont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>
      <alignment horizontal="center" vertical="center"/>
    </xf>
    <xf numFmtId="0" fontId="9" fillId="33" borderId="11" xfId="0" applyFont="1" applyFill="1" applyBorder="1" applyAlignment="1" applyProtection="1">
      <alignment horizontal="center"/>
      <protection/>
    </xf>
    <xf numFmtId="4" fontId="9" fillId="33" borderId="11" xfId="0" applyNumberFormat="1" applyFont="1" applyFill="1" applyBorder="1" applyAlignment="1" applyProtection="1">
      <alignment horizontal="right"/>
      <protection/>
    </xf>
    <xf numFmtId="4" fontId="9" fillId="33" borderId="10" xfId="0" applyNumberFormat="1" applyFont="1" applyFill="1" applyBorder="1" applyAlignment="1" applyProtection="1">
      <alignment/>
      <protection/>
    </xf>
    <xf numFmtId="190" fontId="3" fillId="0" borderId="0" xfId="0" applyNumberFormat="1" applyFont="1" applyAlignment="1">
      <alignment/>
    </xf>
    <xf numFmtId="2" fontId="4" fillId="33" borderId="35" xfId="0" applyNumberFormat="1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2" fontId="4" fillId="33" borderId="28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 applyProtection="1">
      <alignment horizontal="centerContinuous" vertical="center"/>
      <protection/>
    </xf>
    <xf numFmtId="0" fontId="4" fillId="0" borderId="22" xfId="0" applyFont="1" applyBorder="1" applyAlignment="1" applyProtection="1">
      <alignment horizontal="centerContinuous" vertical="center"/>
      <protection/>
    </xf>
    <xf numFmtId="0" fontId="4" fillId="0" borderId="23" xfId="0" applyFont="1" applyBorder="1" applyAlignment="1">
      <alignment vertical="center"/>
    </xf>
    <xf numFmtId="0" fontId="4" fillId="0" borderId="0" xfId="0" applyFont="1" applyAlignment="1">
      <alignment vertical="center"/>
    </xf>
    <xf numFmtId="187" fontId="3" fillId="33" borderId="0" xfId="47" applyFont="1" applyFill="1" applyAlignment="1">
      <alignment/>
    </xf>
    <xf numFmtId="193" fontId="3" fillId="33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M39"/>
  <sheetViews>
    <sheetView showGridLines="0" zoomScale="75" zoomScaleNormal="75" zoomScalePageLayoutView="0" workbookViewId="0" topLeftCell="A4">
      <selection activeCell="A32" sqref="A32:IV35"/>
    </sheetView>
  </sheetViews>
  <sheetFormatPr defaultColWidth="11.421875" defaultRowHeight="11.25" customHeight="1"/>
  <cols>
    <col min="1" max="1" width="18.7109375" style="6" customWidth="1"/>
    <col min="2" max="2" width="16.00390625" style="6" customWidth="1"/>
    <col min="3" max="3" width="15.7109375" style="6" customWidth="1"/>
    <col min="4" max="4" width="17.00390625" style="6" customWidth="1"/>
    <col min="5" max="5" width="17.140625" style="6" customWidth="1"/>
    <col min="6" max="6" width="17.00390625" style="6" hidden="1" customWidth="1"/>
    <col min="7" max="7" width="16.421875" style="6" customWidth="1"/>
    <col min="8" max="8" width="14.7109375" style="6" customWidth="1"/>
    <col min="9" max="9" width="16.57421875" style="6" hidden="1" customWidth="1"/>
    <col min="10" max="10" width="17.00390625" style="6" customWidth="1"/>
    <col min="11" max="11" width="20.421875" style="6" hidden="1" customWidth="1"/>
    <col min="12" max="12" width="14.57421875" style="6" customWidth="1"/>
    <col min="13" max="13" width="12.00390625" style="6" bestFit="1" customWidth="1"/>
    <col min="14" max="16384" width="11.421875" style="6" customWidth="1"/>
  </cols>
  <sheetData>
    <row r="1" spans="1:12" ht="18" customHeight="1">
      <c r="A1" s="4" t="s">
        <v>54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" customHeight="1">
      <c r="A2" s="4" t="s">
        <v>55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1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5"/>
    </row>
    <row r="4" spans="1:12" ht="12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11"/>
      <c r="L4" s="5"/>
    </row>
    <row r="5" spans="1:12" s="27" customFormat="1" ht="18.75" customHeight="1">
      <c r="A5" s="29"/>
      <c r="B5" s="30" t="s">
        <v>78</v>
      </c>
      <c r="C5" s="31"/>
      <c r="D5" s="31"/>
      <c r="E5" s="31"/>
      <c r="F5" s="31"/>
      <c r="G5" s="31"/>
      <c r="H5" s="31"/>
      <c r="I5" s="31"/>
      <c r="J5" s="31"/>
      <c r="K5" s="31"/>
      <c r="L5" s="32"/>
    </row>
    <row r="6" spans="1:12" s="27" customFormat="1" ht="18.75" customHeight="1">
      <c r="A6" s="33" t="s">
        <v>32</v>
      </c>
      <c r="B6" s="34" t="s">
        <v>1</v>
      </c>
      <c r="C6" s="35" t="s">
        <v>2</v>
      </c>
      <c r="D6" s="37" t="s">
        <v>29</v>
      </c>
      <c r="E6" s="37" t="s">
        <v>2</v>
      </c>
      <c r="F6" s="37" t="s">
        <v>2</v>
      </c>
      <c r="G6" s="203" t="s">
        <v>52</v>
      </c>
      <c r="H6" s="37" t="s">
        <v>33</v>
      </c>
      <c r="I6" s="34" t="s">
        <v>33</v>
      </c>
      <c r="J6" s="34" t="s">
        <v>33</v>
      </c>
      <c r="K6" s="94" t="s">
        <v>49</v>
      </c>
      <c r="L6" s="132" t="s">
        <v>0</v>
      </c>
    </row>
    <row r="7" spans="1:12" s="27" customFormat="1" ht="18.75" customHeight="1">
      <c r="A7" s="18"/>
      <c r="B7" s="39" t="s">
        <v>4</v>
      </c>
      <c r="C7" s="40" t="s">
        <v>5</v>
      </c>
      <c r="D7" s="41" t="s">
        <v>30</v>
      </c>
      <c r="E7" s="41" t="s">
        <v>34</v>
      </c>
      <c r="F7" s="41" t="s">
        <v>34</v>
      </c>
      <c r="G7" s="41" t="s">
        <v>51</v>
      </c>
      <c r="H7" s="39" t="s">
        <v>37</v>
      </c>
      <c r="I7" s="39" t="s">
        <v>36</v>
      </c>
      <c r="J7" s="39" t="s">
        <v>41</v>
      </c>
      <c r="K7" s="100" t="s">
        <v>47</v>
      </c>
      <c r="L7" s="133" t="s">
        <v>3</v>
      </c>
    </row>
    <row r="8" spans="1:12" s="27" customFormat="1" ht="18.75" customHeight="1">
      <c r="A8" s="43"/>
      <c r="B8" s="44"/>
      <c r="C8" s="45"/>
      <c r="D8" s="46" t="s">
        <v>31</v>
      </c>
      <c r="E8" s="46" t="s">
        <v>35</v>
      </c>
      <c r="F8" s="46"/>
      <c r="G8" s="46" t="s">
        <v>53</v>
      </c>
      <c r="H8" s="47" t="s">
        <v>38</v>
      </c>
      <c r="I8" s="47" t="s">
        <v>6</v>
      </c>
      <c r="J8" s="47" t="s">
        <v>42</v>
      </c>
      <c r="K8" s="107" t="s">
        <v>48</v>
      </c>
      <c r="L8" s="134"/>
    </row>
    <row r="9" spans="1:13" ht="11.25">
      <c r="A9" s="13"/>
      <c r="B9" s="15"/>
      <c r="C9" s="16"/>
      <c r="D9" s="64"/>
      <c r="E9" s="64"/>
      <c r="F9" s="15"/>
      <c r="G9" s="15"/>
      <c r="H9" s="60"/>
      <c r="I9" s="14"/>
      <c r="J9" s="16"/>
      <c r="K9" s="16"/>
      <c r="L9" s="17"/>
      <c r="M9" s="20"/>
    </row>
    <row r="10" spans="1:13" ht="12.75">
      <c r="A10" s="12" t="s">
        <v>7</v>
      </c>
      <c r="B10" s="1">
        <v>15803391.48</v>
      </c>
      <c r="C10" s="51">
        <v>6432885</v>
      </c>
      <c r="D10" s="218"/>
      <c r="E10" s="219">
        <v>141694.52</v>
      </c>
      <c r="F10" s="1"/>
      <c r="G10" s="57"/>
      <c r="H10" s="2"/>
      <c r="I10" s="2"/>
      <c r="J10" s="3"/>
      <c r="K10" s="3"/>
      <c r="L10" s="19">
        <f>+B10+C10+D10+E10+F10+G10+I10+H10+J10+K10</f>
        <v>22377971</v>
      </c>
      <c r="M10" s="20"/>
    </row>
    <row r="11" spans="1:13" ht="12.75">
      <c r="A11" s="12" t="s">
        <v>9</v>
      </c>
      <c r="B11" s="1">
        <v>10245450.54</v>
      </c>
      <c r="C11" s="51">
        <v>1879413</v>
      </c>
      <c r="D11" s="218"/>
      <c r="E11" s="219">
        <v>85757.46</v>
      </c>
      <c r="F11" s="1"/>
      <c r="G11" s="57"/>
      <c r="H11" s="2"/>
      <c r="I11" s="2"/>
      <c r="J11" s="3"/>
      <c r="K11" s="3"/>
      <c r="L11" s="19">
        <f aca="true" t="shared" si="0" ref="L11:L27">+B11+C11+D11+E11+F11+G11+I11+H11+J11+K11</f>
        <v>12210621</v>
      </c>
      <c r="M11" s="20"/>
    </row>
    <row r="12" spans="1:13" ht="12.75">
      <c r="A12" s="12" t="s">
        <v>8</v>
      </c>
      <c r="B12" s="1">
        <v>30174933.53</v>
      </c>
      <c r="C12" s="1">
        <v>4768405</v>
      </c>
      <c r="D12" s="218"/>
      <c r="E12" s="219">
        <v>134916.37</v>
      </c>
      <c r="F12" s="1"/>
      <c r="G12" s="1">
        <v>111426.1</v>
      </c>
      <c r="H12" s="2"/>
      <c r="I12" s="2"/>
      <c r="J12" s="3"/>
      <c r="K12" s="76"/>
      <c r="L12" s="19">
        <f t="shared" si="0"/>
        <v>35189681</v>
      </c>
      <c r="M12" s="20"/>
    </row>
    <row r="13" spans="1:13" ht="12.75">
      <c r="A13" s="12" t="s">
        <v>10</v>
      </c>
      <c r="B13" s="1">
        <v>31089002.48</v>
      </c>
      <c r="C13" s="1">
        <v>10591305</v>
      </c>
      <c r="D13" s="193"/>
      <c r="E13" s="177">
        <v>289112.52</v>
      </c>
      <c r="F13" s="51"/>
      <c r="G13" s="57"/>
      <c r="H13" s="2"/>
      <c r="I13" s="2"/>
      <c r="J13" s="3"/>
      <c r="K13" s="3"/>
      <c r="L13" s="19">
        <f t="shared" si="0"/>
        <v>41969420.00000001</v>
      </c>
      <c r="M13" s="20"/>
    </row>
    <row r="14" spans="1:13" ht="12.75">
      <c r="A14" s="12" t="s">
        <v>11</v>
      </c>
      <c r="B14" s="1">
        <v>8084084.6899999995</v>
      </c>
      <c r="C14" s="1">
        <v>1454364</v>
      </c>
      <c r="D14" s="193"/>
      <c r="E14" s="177">
        <v>28251.31</v>
      </c>
      <c r="F14" s="51"/>
      <c r="G14" s="57"/>
      <c r="H14" s="2"/>
      <c r="I14" s="2"/>
      <c r="J14" s="3"/>
      <c r="K14" s="3"/>
      <c r="L14" s="19">
        <f t="shared" si="0"/>
        <v>9566700</v>
      </c>
      <c r="M14" s="20"/>
    </row>
    <row r="15" spans="1:13" ht="12.75">
      <c r="A15" s="12" t="s">
        <v>12</v>
      </c>
      <c r="B15" s="1">
        <v>7158511.5</v>
      </c>
      <c r="C15" s="1">
        <v>599607</v>
      </c>
      <c r="D15" s="193"/>
      <c r="E15" s="177">
        <v>18338.5</v>
      </c>
      <c r="F15" s="51"/>
      <c r="G15" s="57"/>
      <c r="H15" s="2"/>
      <c r="I15" s="2"/>
      <c r="J15" s="3"/>
      <c r="K15" s="3"/>
      <c r="L15" s="19">
        <f t="shared" si="0"/>
        <v>7776457</v>
      </c>
      <c r="M15" s="20"/>
    </row>
    <row r="16" spans="1:13" ht="12.75">
      <c r="A16" s="12" t="s">
        <v>13</v>
      </c>
      <c r="B16" s="1">
        <v>29619761.33</v>
      </c>
      <c r="C16" s="1">
        <v>5178615</v>
      </c>
      <c r="D16" s="193"/>
      <c r="E16" s="177">
        <v>68027.67</v>
      </c>
      <c r="F16" s="51"/>
      <c r="G16" s="57"/>
      <c r="H16" s="2"/>
      <c r="I16" s="2"/>
      <c r="J16" s="3"/>
      <c r="K16" s="3"/>
      <c r="L16" s="19">
        <f t="shared" si="0"/>
        <v>34866404</v>
      </c>
      <c r="M16" s="20"/>
    </row>
    <row r="17" spans="1:13" ht="12.75">
      <c r="A17" s="12" t="s">
        <v>14</v>
      </c>
      <c r="B17" s="1">
        <v>9571534</v>
      </c>
      <c r="C17" s="1">
        <v>1334412</v>
      </c>
      <c r="D17" s="193"/>
      <c r="E17" s="177"/>
      <c r="F17" s="51"/>
      <c r="G17" s="57"/>
      <c r="H17" s="2"/>
      <c r="I17" s="2"/>
      <c r="J17" s="3"/>
      <c r="K17" s="3"/>
      <c r="L17" s="19">
        <f t="shared" si="0"/>
        <v>10905946</v>
      </c>
      <c r="M17" s="20"/>
    </row>
    <row r="18" spans="1:13" ht="12.75">
      <c r="A18" s="12" t="s">
        <v>15</v>
      </c>
      <c r="B18" s="1">
        <v>19061282.14</v>
      </c>
      <c r="C18" s="1">
        <v>3464941</v>
      </c>
      <c r="D18" s="193">
        <v>264156.86</v>
      </c>
      <c r="E18" s="177"/>
      <c r="F18" s="51"/>
      <c r="G18" s="57"/>
      <c r="H18" s="2"/>
      <c r="I18" s="2"/>
      <c r="J18" s="3"/>
      <c r="K18" s="3"/>
      <c r="L18" s="19">
        <f t="shared" si="0"/>
        <v>22790380</v>
      </c>
      <c r="M18" s="20"/>
    </row>
    <row r="19" spans="1:13" ht="12.75">
      <c r="A19" s="12" t="s">
        <v>16</v>
      </c>
      <c r="B19" s="1">
        <v>23757547.13</v>
      </c>
      <c r="C19" s="1">
        <v>4986861</v>
      </c>
      <c r="D19" s="193"/>
      <c r="E19" s="177">
        <v>63461.87</v>
      </c>
      <c r="F19" s="51"/>
      <c r="G19" s="57"/>
      <c r="H19" s="2"/>
      <c r="I19" s="2"/>
      <c r="J19" s="3"/>
      <c r="K19" s="3"/>
      <c r="L19" s="19">
        <f t="shared" si="0"/>
        <v>28807870</v>
      </c>
      <c r="M19" s="20"/>
    </row>
    <row r="20" spans="1:13" ht="12.75">
      <c r="A20" s="12" t="s">
        <v>17</v>
      </c>
      <c r="B20" s="1">
        <v>18020491</v>
      </c>
      <c r="C20" s="1">
        <v>2551066</v>
      </c>
      <c r="D20" s="193"/>
      <c r="E20" s="177"/>
      <c r="F20" s="51"/>
      <c r="G20" s="57"/>
      <c r="H20" s="2"/>
      <c r="I20" s="2"/>
      <c r="J20" s="3"/>
      <c r="K20" s="3"/>
      <c r="L20" s="19">
        <f t="shared" si="0"/>
        <v>20571557</v>
      </c>
      <c r="M20" s="20"/>
    </row>
    <row r="21" spans="1:13" ht="12.75">
      <c r="A21" s="12" t="s">
        <v>18</v>
      </c>
      <c r="B21" s="1">
        <v>9141621</v>
      </c>
      <c r="C21" s="1">
        <v>1505148</v>
      </c>
      <c r="D21" s="193"/>
      <c r="E21" s="177"/>
      <c r="F21" s="51"/>
      <c r="G21" s="57"/>
      <c r="H21" s="2"/>
      <c r="I21" s="2"/>
      <c r="J21" s="3"/>
      <c r="K21" s="3"/>
      <c r="L21" s="19">
        <f t="shared" si="0"/>
        <v>10646769</v>
      </c>
      <c r="M21" s="20"/>
    </row>
    <row r="22" spans="1:13" ht="12.75">
      <c r="A22" s="12" t="s">
        <v>19</v>
      </c>
      <c r="B22" s="1">
        <v>8608480</v>
      </c>
      <c r="C22" s="1">
        <v>1335433</v>
      </c>
      <c r="D22" s="193"/>
      <c r="E22" s="177"/>
      <c r="F22" s="51"/>
      <c r="G22" s="57"/>
      <c r="H22" s="2"/>
      <c r="I22" s="2"/>
      <c r="J22" s="3"/>
      <c r="K22" s="3"/>
      <c r="L22" s="19">
        <f t="shared" si="0"/>
        <v>9943913</v>
      </c>
      <c r="M22" s="20"/>
    </row>
    <row r="23" spans="1:13" ht="12.75">
      <c r="A23" s="12" t="s">
        <v>20</v>
      </c>
      <c r="B23" s="1">
        <v>16773752.14</v>
      </c>
      <c r="C23" s="1">
        <v>3429486</v>
      </c>
      <c r="D23" s="193"/>
      <c r="E23" s="177">
        <v>101492.86</v>
      </c>
      <c r="F23" s="51"/>
      <c r="G23" s="57"/>
      <c r="H23" s="2"/>
      <c r="I23" s="2"/>
      <c r="J23" s="3"/>
      <c r="K23" s="3"/>
      <c r="L23" s="19">
        <f t="shared" si="0"/>
        <v>20304731</v>
      </c>
      <c r="M23" s="20"/>
    </row>
    <row r="24" spans="1:13" ht="12.75">
      <c r="A24" s="12" t="s">
        <v>21</v>
      </c>
      <c r="B24" s="1">
        <v>26344682.55</v>
      </c>
      <c r="C24" s="1">
        <v>5731161</v>
      </c>
      <c r="D24" s="193"/>
      <c r="E24" s="177">
        <v>76099.45</v>
      </c>
      <c r="F24" s="51"/>
      <c r="G24" s="57"/>
      <c r="H24" s="2"/>
      <c r="I24" s="2"/>
      <c r="J24" s="3"/>
      <c r="K24" s="3"/>
      <c r="L24" s="19">
        <f t="shared" si="0"/>
        <v>32151943</v>
      </c>
      <c r="M24" s="20"/>
    </row>
    <row r="25" spans="1:13" ht="12.75">
      <c r="A25" s="12" t="s">
        <v>22</v>
      </c>
      <c r="B25" s="1">
        <v>6753669.07</v>
      </c>
      <c r="C25" s="1">
        <v>1276064</v>
      </c>
      <c r="D25" s="193"/>
      <c r="E25" s="177">
        <v>23181.93</v>
      </c>
      <c r="F25" s="51"/>
      <c r="G25" s="57"/>
      <c r="H25" s="2"/>
      <c r="I25" s="2"/>
      <c r="J25" s="3"/>
      <c r="K25" s="3"/>
      <c r="L25" s="19">
        <f t="shared" si="0"/>
        <v>8052915</v>
      </c>
      <c r="M25" s="20"/>
    </row>
    <row r="26" spans="1:13" ht="12.75">
      <c r="A26" s="12" t="s">
        <v>23</v>
      </c>
      <c r="B26" s="1">
        <v>10120915.52</v>
      </c>
      <c r="C26" s="1">
        <v>2144311</v>
      </c>
      <c r="D26" s="193">
        <v>16415.56</v>
      </c>
      <c r="E26" s="177">
        <v>282901.92</v>
      </c>
      <c r="F26" s="51"/>
      <c r="G26" s="57"/>
      <c r="H26" s="2"/>
      <c r="I26" s="2"/>
      <c r="J26" s="3"/>
      <c r="K26" s="3"/>
      <c r="L26" s="19">
        <f t="shared" si="0"/>
        <v>12564544</v>
      </c>
      <c r="M26" s="20"/>
    </row>
    <row r="27" spans="1:13" ht="12.75">
      <c r="A27" s="12" t="s">
        <v>24</v>
      </c>
      <c r="B27" s="1">
        <v>7087410</v>
      </c>
      <c r="C27" s="1">
        <v>1636607</v>
      </c>
      <c r="D27" s="175"/>
      <c r="E27" s="177"/>
      <c r="F27" s="51"/>
      <c r="G27" s="57"/>
      <c r="H27" s="2"/>
      <c r="I27" s="2"/>
      <c r="J27" s="3">
        <v>9836</v>
      </c>
      <c r="K27" s="3"/>
      <c r="L27" s="19">
        <f t="shared" si="0"/>
        <v>8733853</v>
      </c>
      <c r="M27" s="20"/>
    </row>
    <row r="28" spans="1:12" ht="12" thickBot="1">
      <c r="A28" s="12"/>
      <c r="B28" s="1"/>
      <c r="C28" s="1"/>
      <c r="D28" s="1"/>
      <c r="E28" s="1"/>
      <c r="F28" s="1"/>
      <c r="G28" s="1"/>
      <c r="H28" s="21"/>
      <c r="I28" s="22"/>
      <c r="J28" s="21"/>
      <c r="K28" s="21"/>
      <c r="L28" s="23"/>
    </row>
    <row r="29" spans="1:13" ht="12" thickBot="1">
      <c r="A29" s="131" t="s">
        <v>25</v>
      </c>
      <c r="B29" s="130">
        <f aca="true" t="shared" si="1" ref="B29:L29">SUM(B10:B28)</f>
        <v>287416520.09999996</v>
      </c>
      <c r="C29" s="61">
        <f t="shared" si="1"/>
        <v>60300084</v>
      </c>
      <c r="D29" s="25">
        <f t="shared" si="1"/>
        <v>280572.42</v>
      </c>
      <c r="E29" s="25">
        <f t="shared" si="1"/>
        <v>1313236.3800000001</v>
      </c>
      <c r="F29" s="25">
        <f t="shared" si="1"/>
        <v>0</v>
      </c>
      <c r="G29" s="25">
        <f t="shared" si="1"/>
        <v>111426.1</v>
      </c>
      <c r="H29" s="61">
        <f t="shared" si="1"/>
        <v>0</v>
      </c>
      <c r="I29" s="25">
        <f t="shared" si="1"/>
        <v>0</v>
      </c>
      <c r="J29" s="25">
        <f t="shared" si="1"/>
        <v>9836</v>
      </c>
      <c r="K29" s="25"/>
      <c r="L29" s="25">
        <f t="shared" si="1"/>
        <v>349431675</v>
      </c>
      <c r="M29" s="20"/>
    </row>
    <row r="31" spans="2:12" ht="11.2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0"/>
    </row>
    <row r="32" ht="11.25">
      <c r="A32" s="27" t="s">
        <v>26</v>
      </c>
    </row>
    <row r="33" spans="1:13" ht="11.25">
      <c r="A33" s="10" t="s">
        <v>46</v>
      </c>
      <c r="M33" s="20"/>
    </row>
    <row r="34" ht="11.25">
      <c r="A34" s="28" t="s">
        <v>28</v>
      </c>
    </row>
    <row r="35" ht="11.25">
      <c r="A35" s="215" t="s">
        <v>79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sheetProtection/>
  <printOptions/>
  <pageMargins left="0.22" right="0.17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N39"/>
  <sheetViews>
    <sheetView showGridLines="0" zoomScale="75" zoomScaleNormal="75" zoomScalePageLayoutView="0" workbookViewId="0" topLeftCell="C1">
      <selection activeCell="G32" sqref="G32"/>
    </sheetView>
  </sheetViews>
  <sheetFormatPr defaultColWidth="11.421875" defaultRowHeight="11.25" customHeight="1"/>
  <cols>
    <col min="1" max="1" width="18.57421875" style="6" customWidth="1"/>
    <col min="2" max="2" width="17.00390625" style="6" customWidth="1"/>
    <col min="3" max="3" width="14.7109375" style="6" customWidth="1"/>
    <col min="4" max="4" width="17.57421875" style="6" customWidth="1"/>
    <col min="5" max="5" width="18.8515625" style="6" customWidth="1"/>
    <col min="6" max="6" width="17.00390625" style="6" customWidth="1"/>
    <col min="7" max="7" width="16.421875" style="6" customWidth="1"/>
    <col min="8" max="8" width="14.7109375" style="6" customWidth="1"/>
    <col min="9" max="9" width="16.00390625" style="6" customWidth="1"/>
    <col min="10" max="10" width="18.421875" style="6" customWidth="1"/>
    <col min="11" max="11" width="15.28125" style="6" customWidth="1"/>
    <col min="12" max="12" width="11.421875" style="6" customWidth="1"/>
    <col min="13" max="13" width="20.00390625" style="6" customWidth="1"/>
    <col min="14" max="16384" width="11.421875" style="6" customWidth="1"/>
  </cols>
  <sheetData>
    <row r="1" spans="1:11" ht="18" customHeight="1">
      <c r="A1" s="4" t="s">
        <v>54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18" customHeight="1">
      <c r="A2" s="4" t="s">
        <v>72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1.25">
      <c r="A3" s="7"/>
      <c r="B3" s="8"/>
      <c r="C3" s="8"/>
      <c r="D3" s="8"/>
      <c r="E3" s="8"/>
      <c r="F3" s="8"/>
      <c r="G3" s="8"/>
      <c r="H3" s="8"/>
      <c r="I3" s="8"/>
      <c r="J3" s="8"/>
      <c r="K3" s="5"/>
    </row>
    <row r="4" spans="1:11" ht="12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5"/>
    </row>
    <row r="5" spans="1:11" s="27" customFormat="1" ht="11.25">
      <c r="A5" s="29"/>
      <c r="B5" s="30" t="s">
        <v>73</v>
      </c>
      <c r="C5" s="31"/>
      <c r="D5" s="31"/>
      <c r="E5" s="31"/>
      <c r="F5" s="31"/>
      <c r="G5" s="31"/>
      <c r="H5" s="31"/>
      <c r="I5" s="31"/>
      <c r="J5" s="31"/>
      <c r="K5" s="32"/>
    </row>
    <row r="6" spans="1:11" s="27" customFormat="1" ht="12.75">
      <c r="A6" s="33" t="s">
        <v>32</v>
      </c>
      <c r="B6" s="34" t="s">
        <v>1</v>
      </c>
      <c r="C6" s="54" t="s">
        <v>2</v>
      </c>
      <c r="D6" s="36" t="s">
        <v>29</v>
      </c>
      <c r="E6" s="36" t="s">
        <v>2</v>
      </c>
      <c r="F6" s="37" t="s">
        <v>2</v>
      </c>
      <c r="G6" s="203" t="s">
        <v>52</v>
      </c>
      <c r="H6" s="37" t="s">
        <v>33</v>
      </c>
      <c r="I6" s="34" t="s">
        <v>33</v>
      </c>
      <c r="J6" s="34" t="s">
        <v>33</v>
      </c>
      <c r="K6" s="38" t="s">
        <v>0</v>
      </c>
    </row>
    <row r="7" spans="1:11" s="27" customFormat="1" ht="12.75">
      <c r="A7" s="18"/>
      <c r="B7" s="39" t="s">
        <v>4</v>
      </c>
      <c r="C7" s="41" t="s">
        <v>5</v>
      </c>
      <c r="D7" s="52" t="s">
        <v>30</v>
      </c>
      <c r="E7" s="41" t="s">
        <v>34</v>
      </c>
      <c r="F7" s="41" t="s">
        <v>34</v>
      </c>
      <c r="G7" s="41" t="s">
        <v>51</v>
      </c>
      <c r="H7" s="39" t="s">
        <v>37</v>
      </c>
      <c r="I7" s="39" t="s">
        <v>36</v>
      </c>
      <c r="J7" s="39" t="s">
        <v>41</v>
      </c>
      <c r="K7" s="42" t="s">
        <v>3</v>
      </c>
    </row>
    <row r="8" spans="1:11" s="27" customFormat="1" ht="12.75">
      <c r="A8" s="43"/>
      <c r="B8" s="44"/>
      <c r="C8" s="47"/>
      <c r="D8" s="53" t="s">
        <v>31</v>
      </c>
      <c r="E8" s="46" t="s">
        <v>35</v>
      </c>
      <c r="F8" s="46"/>
      <c r="G8" s="46" t="s">
        <v>53</v>
      </c>
      <c r="H8" s="47" t="s">
        <v>38</v>
      </c>
      <c r="I8" s="47" t="s">
        <v>6</v>
      </c>
      <c r="J8" s="47" t="s">
        <v>42</v>
      </c>
      <c r="K8" s="48"/>
    </row>
    <row r="9" spans="1:11" ht="11.25">
      <c r="A9" s="13"/>
      <c r="B9" s="15"/>
      <c r="C9" s="16"/>
      <c r="D9" s="64"/>
      <c r="E9" s="15"/>
      <c r="F9" s="60"/>
      <c r="G9" s="15"/>
      <c r="H9" s="60"/>
      <c r="I9" s="14"/>
      <c r="J9" s="16"/>
      <c r="K9" s="17"/>
    </row>
    <row r="10" spans="1:14" ht="13.5" customHeight="1">
      <c r="A10" s="12" t="s">
        <v>7</v>
      </c>
      <c r="B10" s="1">
        <v>27772433.89</v>
      </c>
      <c r="C10" s="51">
        <v>10416982.34</v>
      </c>
      <c r="D10" s="216"/>
      <c r="E10" s="188">
        <v>154296.77</v>
      </c>
      <c r="F10" s="63"/>
      <c r="G10" s="188"/>
      <c r="H10" s="59"/>
      <c r="I10" s="2"/>
      <c r="J10" s="189"/>
      <c r="K10" s="19">
        <f>+B10+C10+D10+E10+F10+G10+I10+H10+J10</f>
        <v>38343713.00000001</v>
      </c>
      <c r="L10" s="20"/>
      <c r="N10" s="20"/>
    </row>
    <row r="11" spans="1:14" ht="13.5" customHeight="1">
      <c r="A11" s="12" t="s">
        <v>9</v>
      </c>
      <c r="B11" s="1">
        <v>15692279.47</v>
      </c>
      <c r="C11" s="51">
        <v>3233820.9299999997</v>
      </c>
      <c r="D11" s="216"/>
      <c r="E11" s="188">
        <v>93384.6</v>
      </c>
      <c r="F11" s="63"/>
      <c r="G11" s="188"/>
      <c r="H11" s="59"/>
      <c r="I11" s="2"/>
      <c r="J11" s="3"/>
      <c r="K11" s="19">
        <f aca="true" t="shared" si="0" ref="K11:K27">+B11+C11+D11+E11+F11+G11+I11+H11+J11</f>
        <v>19019485</v>
      </c>
      <c r="L11" s="20"/>
      <c r="N11" s="20"/>
    </row>
    <row r="12" spans="1:14" ht="13.5" customHeight="1">
      <c r="A12" s="12" t="s">
        <v>8</v>
      </c>
      <c r="B12" s="1">
        <v>49882106.31</v>
      </c>
      <c r="C12" s="51">
        <v>6995347.51</v>
      </c>
      <c r="D12" s="216"/>
      <c r="E12" s="188">
        <v>146915.59</v>
      </c>
      <c r="F12" s="63"/>
      <c r="G12" s="188">
        <v>108843.59</v>
      </c>
      <c r="H12" s="59"/>
      <c r="I12" s="2"/>
      <c r="J12" s="3"/>
      <c r="K12" s="19">
        <f t="shared" si="0"/>
        <v>57133213.00000001</v>
      </c>
      <c r="L12" s="20"/>
      <c r="N12" s="20"/>
    </row>
    <row r="13" spans="1:14" ht="13.5" customHeight="1">
      <c r="A13" s="12" t="s">
        <v>10</v>
      </c>
      <c r="B13" s="1">
        <v>50138198.76</v>
      </c>
      <c r="C13" s="51">
        <v>17921327.44</v>
      </c>
      <c r="D13" s="216"/>
      <c r="E13" s="188">
        <v>314825.8</v>
      </c>
      <c r="F13" s="63"/>
      <c r="G13" s="188"/>
      <c r="H13" s="59"/>
      <c r="I13" s="2"/>
      <c r="J13" s="3"/>
      <c r="K13" s="19">
        <f t="shared" si="0"/>
        <v>68374352</v>
      </c>
      <c r="L13" s="20"/>
      <c r="N13" s="20"/>
    </row>
    <row r="14" spans="1:14" ht="13.5" customHeight="1">
      <c r="A14" s="12" t="s">
        <v>11</v>
      </c>
      <c r="B14" s="1">
        <v>12686952.57</v>
      </c>
      <c r="C14" s="51">
        <v>2033914.46</v>
      </c>
      <c r="D14" s="216"/>
      <c r="E14" s="188">
        <v>30763.97</v>
      </c>
      <c r="F14" s="63"/>
      <c r="G14" s="188"/>
      <c r="H14" s="59"/>
      <c r="I14" s="2"/>
      <c r="J14" s="3"/>
      <c r="K14" s="19">
        <f t="shared" si="0"/>
        <v>14751631.000000002</v>
      </c>
      <c r="L14" s="20"/>
      <c r="N14" s="20"/>
    </row>
    <row r="15" spans="1:14" ht="13.5" customHeight="1">
      <c r="A15" s="12" t="s">
        <v>12</v>
      </c>
      <c r="B15" s="1">
        <v>10691908.09</v>
      </c>
      <c r="C15" s="51">
        <v>885063.59</v>
      </c>
      <c r="D15" s="216"/>
      <c r="E15" s="188">
        <v>19969.32</v>
      </c>
      <c r="F15" s="63"/>
      <c r="G15" s="188"/>
      <c r="H15" s="59"/>
      <c r="I15" s="2"/>
      <c r="J15" s="3"/>
      <c r="K15" s="19">
        <f t="shared" si="0"/>
        <v>11596941</v>
      </c>
      <c r="L15" s="20"/>
      <c r="N15" s="20"/>
    </row>
    <row r="16" spans="1:14" ht="13.5" customHeight="1">
      <c r="A16" s="12" t="s">
        <v>13</v>
      </c>
      <c r="B16" s="1">
        <v>45321675.730000004</v>
      </c>
      <c r="C16" s="51">
        <v>8998584.39</v>
      </c>
      <c r="D16" s="216"/>
      <c r="E16" s="188">
        <v>74077.88</v>
      </c>
      <c r="F16" s="63"/>
      <c r="G16" s="188"/>
      <c r="H16" s="59"/>
      <c r="I16" s="2"/>
      <c r="J16" s="3"/>
      <c r="K16" s="19">
        <f t="shared" si="0"/>
        <v>54394338.00000001</v>
      </c>
      <c r="L16" s="20"/>
      <c r="N16" s="20"/>
    </row>
    <row r="17" spans="1:14" ht="13.5" customHeight="1">
      <c r="A17" s="12" t="s">
        <v>14</v>
      </c>
      <c r="B17" s="1">
        <v>14438236.530000001</v>
      </c>
      <c r="C17" s="51">
        <v>2239501.4699999997</v>
      </c>
      <c r="D17" s="216"/>
      <c r="E17" s="188"/>
      <c r="F17" s="63"/>
      <c r="G17" s="188"/>
      <c r="H17" s="59"/>
      <c r="I17" s="2"/>
      <c r="J17" s="3"/>
      <c r="K17" s="19">
        <f t="shared" si="0"/>
        <v>16677738</v>
      </c>
      <c r="L17" s="20"/>
      <c r="N17" s="20"/>
    </row>
    <row r="18" spans="1:14" ht="13.5" customHeight="1">
      <c r="A18" s="12" t="s">
        <v>15</v>
      </c>
      <c r="B18" s="1">
        <v>29187678.85</v>
      </c>
      <c r="C18" s="51">
        <v>5520807.43</v>
      </c>
      <c r="D18" s="216">
        <v>288006.72</v>
      </c>
      <c r="E18" s="188"/>
      <c r="F18" s="63"/>
      <c r="G18" s="188"/>
      <c r="H18" s="59"/>
      <c r="I18" s="2">
        <v>1014795</v>
      </c>
      <c r="J18" s="3"/>
      <c r="K18" s="19">
        <f t="shared" si="0"/>
        <v>36011288</v>
      </c>
      <c r="L18" s="20"/>
      <c r="N18" s="20"/>
    </row>
    <row r="19" spans="1:14" ht="13.5" customHeight="1">
      <c r="A19" s="12" t="s">
        <v>16</v>
      </c>
      <c r="B19" s="1">
        <v>38471464.660000004</v>
      </c>
      <c r="C19" s="51">
        <v>7503766.279999999</v>
      </c>
      <c r="D19" s="216"/>
      <c r="E19" s="188">
        <v>69106.06</v>
      </c>
      <c r="F19" s="63"/>
      <c r="G19" s="188"/>
      <c r="H19" s="59"/>
      <c r="I19" s="2"/>
      <c r="J19" s="3"/>
      <c r="K19" s="19">
        <f t="shared" si="0"/>
        <v>46044337.00000001</v>
      </c>
      <c r="L19" s="20"/>
      <c r="N19" s="20"/>
    </row>
    <row r="20" spans="1:14" ht="13.5" customHeight="1">
      <c r="A20" s="12" t="s">
        <v>17</v>
      </c>
      <c r="B20" s="1">
        <v>21033620.25</v>
      </c>
      <c r="C20" s="51">
        <v>4230430.75</v>
      </c>
      <c r="D20" s="216"/>
      <c r="E20" s="188"/>
      <c r="F20" s="63"/>
      <c r="G20" s="188"/>
      <c r="H20" s="59"/>
      <c r="I20" s="2"/>
      <c r="J20" s="3"/>
      <c r="K20" s="19">
        <f t="shared" si="0"/>
        <v>25264051</v>
      </c>
      <c r="L20" s="20"/>
      <c r="N20" s="20"/>
    </row>
    <row r="21" spans="1:14" ht="13.5" customHeight="1">
      <c r="A21" s="12" t="s">
        <v>18</v>
      </c>
      <c r="B21" s="1">
        <v>13415280.95</v>
      </c>
      <c r="C21" s="51">
        <v>2397432.05</v>
      </c>
      <c r="D21" s="216"/>
      <c r="E21" s="188"/>
      <c r="F21" s="63"/>
      <c r="G21" s="188"/>
      <c r="H21" s="59"/>
      <c r="I21" s="2"/>
      <c r="J21" s="3"/>
      <c r="K21" s="19">
        <f t="shared" si="0"/>
        <v>15812713</v>
      </c>
      <c r="L21" s="20"/>
      <c r="N21" s="20"/>
    </row>
    <row r="22" spans="1:14" ht="13.5" customHeight="1">
      <c r="A22" s="12" t="s">
        <v>19</v>
      </c>
      <c r="B22" s="1">
        <v>12419701.33</v>
      </c>
      <c r="C22" s="51">
        <v>1930986.67</v>
      </c>
      <c r="D22" s="216"/>
      <c r="E22" s="188"/>
      <c r="F22" s="63"/>
      <c r="G22" s="188"/>
      <c r="H22" s="59"/>
      <c r="I22" s="2"/>
      <c r="J22" s="3"/>
      <c r="K22" s="19">
        <f t="shared" si="0"/>
        <v>14350688</v>
      </c>
      <c r="L22" s="20"/>
      <c r="N22" s="20"/>
    </row>
    <row r="23" spans="1:14" ht="13.5" customHeight="1">
      <c r="A23" s="12" t="s">
        <v>20</v>
      </c>
      <c r="B23" s="1">
        <v>26444471.96</v>
      </c>
      <c r="C23" s="51">
        <v>5507051.59</v>
      </c>
      <c r="D23" s="216"/>
      <c r="E23" s="188">
        <v>110519.45</v>
      </c>
      <c r="F23" s="63"/>
      <c r="G23" s="188"/>
      <c r="H23" s="59"/>
      <c r="I23" s="2"/>
      <c r="J23" s="3"/>
      <c r="K23" s="19">
        <f t="shared" si="0"/>
        <v>32062043</v>
      </c>
      <c r="L23" s="20"/>
      <c r="N23" s="20"/>
    </row>
    <row r="24" spans="1:14" ht="13.5" customHeight="1">
      <c r="A24" s="12" t="s">
        <v>21</v>
      </c>
      <c r="B24" s="1">
        <v>41904213.5</v>
      </c>
      <c r="C24" s="51">
        <v>9112076.030000001</v>
      </c>
      <c r="D24" s="216"/>
      <c r="E24" s="188">
        <v>82867.47</v>
      </c>
      <c r="F24" s="63"/>
      <c r="G24" s="188"/>
      <c r="H24" s="59"/>
      <c r="I24" s="2"/>
      <c r="J24" s="3"/>
      <c r="K24" s="19">
        <f t="shared" si="0"/>
        <v>51099157</v>
      </c>
      <c r="L24" s="20"/>
      <c r="N24" s="20"/>
    </row>
    <row r="25" spans="1:14" ht="13.5" customHeight="1">
      <c r="A25" s="12" t="s">
        <v>22</v>
      </c>
      <c r="B25" s="1">
        <v>7931197.49</v>
      </c>
      <c r="C25" s="51">
        <v>2205655.94</v>
      </c>
      <c r="D25" s="216"/>
      <c r="E25" s="188">
        <v>25243.57</v>
      </c>
      <c r="F25" s="63"/>
      <c r="G25" s="188"/>
      <c r="H25" s="59"/>
      <c r="I25" s="2">
        <v>1886029</v>
      </c>
      <c r="J25" s="3"/>
      <c r="K25" s="19">
        <f t="shared" si="0"/>
        <v>12048126</v>
      </c>
      <c r="L25" s="20"/>
      <c r="N25" s="20"/>
    </row>
    <row r="26" spans="1:14" ht="13.5" customHeight="1">
      <c r="A26" s="12" t="s">
        <v>23</v>
      </c>
      <c r="B26" s="1">
        <v>14803461.41</v>
      </c>
      <c r="C26" s="51">
        <v>3908908.27</v>
      </c>
      <c r="D26" s="216">
        <v>17897.67</v>
      </c>
      <c r="E26" s="188">
        <v>308062.65</v>
      </c>
      <c r="F26" s="55"/>
      <c r="G26" s="188"/>
      <c r="H26" s="3"/>
      <c r="I26" s="2">
        <v>558137</v>
      </c>
      <c r="J26" s="3"/>
      <c r="K26" s="19">
        <f t="shared" si="0"/>
        <v>19596467</v>
      </c>
      <c r="L26" s="20"/>
      <c r="N26" s="20"/>
    </row>
    <row r="27" spans="1:14" ht="13.5" customHeight="1">
      <c r="A27" s="12" t="s">
        <v>24</v>
      </c>
      <c r="B27" s="1">
        <v>10408307.129999999</v>
      </c>
      <c r="C27" s="1">
        <v>2408079.87</v>
      </c>
      <c r="D27" s="217"/>
      <c r="E27" s="188"/>
      <c r="F27" s="1"/>
      <c r="G27" s="188"/>
      <c r="H27" s="3"/>
      <c r="I27" s="2"/>
      <c r="J27" s="188">
        <v>9836</v>
      </c>
      <c r="K27" s="19">
        <f t="shared" si="0"/>
        <v>12826223</v>
      </c>
      <c r="L27" s="20"/>
      <c r="N27" s="20"/>
    </row>
    <row r="28" spans="1:11" ht="13.5" customHeight="1" thickBot="1">
      <c r="A28" s="12"/>
      <c r="B28" s="1"/>
      <c r="C28" s="1"/>
      <c r="D28" s="1"/>
      <c r="E28" s="1"/>
      <c r="F28" s="1"/>
      <c r="G28" s="1"/>
      <c r="H28" s="21"/>
      <c r="I28" s="22"/>
      <c r="J28" s="21"/>
      <c r="K28" s="23"/>
    </row>
    <row r="29" spans="1:11" ht="13.5" customHeight="1" thickBot="1">
      <c r="A29" s="24" t="s">
        <v>25</v>
      </c>
      <c r="B29" s="25">
        <f aca="true" t="shared" si="1" ref="B29:K29">SUM(B10:B28)</f>
        <v>442643188.88</v>
      </c>
      <c r="C29" s="25">
        <f t="shared" si="1"/>
        <v>97449737.01</v>
      </c>
      <c r="D29" s="25">
        <f t="shared" si="1"/>
        <v>305904.38999999996</v>
      </c>
      <c r="E29" s="25">
        <f t="shared" si="1"/>
        <v>1430033.13</v>
      </c>
      <c r="F29" s="25">
        <f t="shared" si="1"/>
        <v>0</v>
      </c>
      <c r="G29" s="25">
        <f t="shared" si="1"/>
        <v>108843.59</v>
      </c>
      <c r="H29" s="25">
        <f t="shared" si="1"/>
        <v>0</v>
      </c>
      <c r="I29" s="25">
        <f t="shared" si="1"/>
        <v>3458961</v>
      </c>
      <c r="J29" s="61">
        <f t="shared" si="1"/>
        <v>9836</v>
      </c>
      <c r="K29" s="25">
        <f t="shared" si="1"/>
        <v>545406504</v>
      </c>
    </row>
    <row r="31" spans="2:11" ht="11.25">
      <c r="B31" s="26"/>
      <c r="C31" s="26"/>
      <c r="D31" s="26"/>
      <c r="E31" s="26"/>
      <c r="F31" s="26"/>
      <c r="G31" s="26"/>
      <c r="H31" s="26"/>
      <c r="I31" s="26"/>
      <c r="J31" s="26"/>
      <c r="K31" s="20"/>
    </row>
    <row r="32" ht="11.25">
      <c r="A32" s="27" t="s">
        <v>26</v>
      </c>
    </row>
    <row r="33" spans="1:12" ht="11.25">
      <c r="A33" s="10" t="s">
        <v>46</v>
      </c>
      <c r="L33" s="20"/>
    </row>
    <row r="34" ht="11.25">
      <c r="A34" s="28" t="s">
        <v>28</v>
      </c>
    </row>
    <row r="35" ht="11.25">
      <c r="A35" s="10" t="s">
        <v>79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sheetProtection/>
  <printOptions/>
  <pageMargins left="0.39" right="0.24" top="1" bottom="1" header="0.511811024" footer="0.511811024"/>
  <pageSetup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N39"/>
  <sheetViews>
    <sheetView showGridLines="0" zoomScale="75" zoomScaleNormal="75" zoomScalePageLayoutView="0" workbookViewId="0" topLeftCell="A1">
      <pane xSplit="1" ySplit="8" topLeftCell="B9" activePane="bottomRight" state="frozen"/>
      <selection pane="topLeft" activeCell="B10" sqref="B10:K27"/>
      <selection pane="topRight" activeCell="B10" sqref="B10:K27"/>
      <selection pane="bottomLeft" activeCell="B10" sqref="B10:K27"/>
      <selection pane="bottomRight" activeCell="K32" sqref="K32"/>
    </sheetView>
  </sheetViews>
  <sheetFormatPr defaultColWidth="11.421875" defaultRowHeight="11.25" customHeight="1"/>
  <cols>
    <col min="1" max="1" width="18.140625" style="6" customWidth="1"/>
    <col min="2" max="2" width="16.00390625" style="6" customWidth="1"/>
    <col min="3" max="3" width="19.57421875" style="6" customWidth="1"/>
    <col min="4" max="4" width="17.140625" style="6" customWidth="1"/>
    <col min="5" max="5" width="16.8515625" style="6" customWidth="1"/>
    <col min="6" max="6" width="14.7109375" style="6" customWidth="1"/>
    <col min="7" max="7" width="15.7109375" style="6" customWidth="1"/>
    <col min="8" max="8" width="14.7109375" style="6" customWidth="1"/>
    <col min="9" max="9" width="17.421875" style="6" customWidth="1"/>
    <col min="10" max="10" width="19.421875" style="6" customWidth="1"/>
    <col min="11" max="11" width="16.140625" style="6" customWidth="1"/>
    <col min="12" max="12" width="11.421875" style="6" customWidth="1"/>
    <col min="13" max="13" width="20.00390625" style="6" customWidth="1"/>
    <col min="14" max="16384" width="11.421875" style="6" customWidth="1"/>
  </cols>
  <sheetData>
    <row r="1" spans="1:11" ht="18" customHeight="1">
      <c r="A1" s="4" t="s">
        <v>54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18" customHeight="1">
      <c r="A2" s="4" t="s">
        <v>74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1.25">
      <c r="A3" s="7"/>
      <c r="B3" s="8"/>
      <c r="C3" s="8"/>
      <c r="D3" s="8"/>
      <c r="E3" s="8"/>
      <c r="F3" s="8"/>
      <c r="G3" s="8"/>
      <c r="H3" s="8"/>
      <c r="I3" s="8"/>
      <c r="J3" s="8"/>
      <c r="K3" s="5"/>
    </row>
    <row r="4" spans="1:11" ht="12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5"/>
    </row>
    <row r="5" spans="1:11" s="27" customFormat="1" ht="11.25">
      <c r="A5" s="29"/>
      <c r="B5" s="30" t="s">
        <v>75</v>
      </c>
      <c r="C5" s="31"/>
      <c r="D5" s="31"/>
      <c r="E5" s="31"/>
      <c r="F5" s="31"/>
      <c r="G5" s="31"/>
      <c r="H5" s="31"/>
      <c r="I5" s="31"/>
      <c r="J5" s="31"/>
      <c r="K5" s="32"/>
    </row>
    <row r="6" spans="1:11" s="27" customFormat="1" ht="11.25">
      <c r="A6" s="33" t="s">
        <v>32</v>
      </c>
      <c r="B6" s="34" t="s">
        <v>1</v>
      </c>
      <c r="C6" s="35" t="s">
        <v>2</v>
      </c>
      <c r="D6" s="36" t="s">
        <v>29</v>
      </c>
      <c r="E6" s="36" t="s">
        <v>2</v>
      </c>
      <c r="F6" s="37" t="s">
        <v>2</v>
      </c>
      <c r="G6" s="239" t="s">
        <v>52</v>
      </c>
      <c r="H6" s="37" t="s">
        <v>33</v>
      </c>
      <c r="I6" s="34" t="s">
        <v>33</v>
      </c>
      <c r="J6" s="34" t="s">
        <v>33</v>
      </c>
      <c r="K6" s="68" t="s">
        <v>39</v>
      </c>
    </row>
    <row r="7" spans="1:11" s="27" customFormat="1" ht="12.75" customHeight="1">
      <c r="A7" s="18"/>
      <c r="B7" s="39" t="s">
        <v>4</v>
      </c>
      <c r="C7" s="40" t="s">
        <v>5</v>
      </c>
      <c r="D7" s="41" t="s">
        <v>30</v>
      </c>
      <c r="E7" s="41" t="s">
        <v>34</v>
      </c>
      <c r="F7" s="41" t="s">
        <v>34</v>
      </c>
      <c r="G7" s="240" t="s">
        <v>51</v>
      </c>
      <c r="H7" s="39" t="s">
        <v>37</v>
      </c>
      <c r="I7" s="39" t="s">
        <v>36</v>
      </c>
      <c r="J7" s="39" t="s">
        <v>41</v>
      </c>
      <c r="K7" s="49"/>
    </row>
    <row r="8" spans="1:11" s="27" customFormat="1" ht="19.5" customHeight="1">
      <c r="A8" s="43"/>
      <c r="B8" s="44"/>
      <c r="C8" s="45"/>
      <c r="D8" s="46" t="s">
        <v>31</v>
      </c>
      <c r="E8" s="46" t="s">
        <v>35</v>
      </c>
      <c r="F8" s="46"/>
      <c r="G8" s="241" t="s">
        <v>53</v>
      </c>
      <c r="H8" s="47" t="s">
        <v>38</v>
      </c>
      <c r="I8" s="47" t="s">
        <v>6</v>
      </c>
      <c r="J8" s="245" t="s">
        <v>42</v>
      </c>
      <c r="K8" s="50"/>
    </row>
    <row r="9" spans="1:11" ht="11.25">
      <c r="A9" s="13"/>
      <c r="B9" s="15"/>
      <c r="C9" s="14"/>
      <c r="D9" s="14"/>
      <c r="E9" s="14"/>
      <c r="F9" s="14"/>
      <c r="G9" s="14"/>
      <c r="H9" s="16"/>
      <c r="I9" s="14"/>
      <c r="J9" s="16"/>
      <c r="K9" s="17"/>
    </row>
    <row r="10" spans="1:14" ht="13.5" customHeight="1">
      <c r="A10" s="12" t="s">
        <v>7</v>
      </c>
      <c r="B10" s="1">
        <v>17811573.16</v>
      </c>
      <c r="C10" s="1">
        <v>10435520.73</v>
      </c>
      <c r="D10" s="1"/>
      <c r="E10" s="1">
        <v>156158.11</v>
      </c>
      <c r="F10" s="1"/>
      <c r="G10" s="1"/>
      <c r="H10" s="3"/>
      <c r="I10" s="2"/>
      <c r="J10" s="189"/>
      <c r="K10" s="19">
        <f>+B10+C10+D10+E10+F10+G10+I10+H10+J10</f>
        <v>28403252</v>
      </c>
      <c r="L10" s="20"/>
      <c r="N10" s="20"/>
    </row>
    <row r="11" spans="1:14" ht="13.5" customHeight="1">
      <c r="A11" s="12" t="s">
        <v>9</v>
      </c>
      <c r="B11" s="1">
        <v>11762887.170000002</v>
      </c>
      <c r="C11" s="1">
        <v>3385725.55</v>
      </c>
      <c r="D11" s="1"/>
      <c r="E11" s="1">
        <v>94511.28</v>
      </c>
      <c r="F11" s="1"/>
      <c r="G11" s="1"/>
      <c r="H11" s="3"/>
      <c r="I11" s="2"/>
      <c r="J11" s="3"/>
      <c r="K11" s="19">
        <f aca="true" t="shared" si="0" ref="K11:K27">+B11+C11+D11+E11+F11+G11+I11+H11+J11</f>
        <v>15243124.000000002</v>
      </c>
      <c r="L11" s="20"/>
      <c r="N11" s="20"/>
    </row>
    <row r="12" spans="1:14" ht="13.5" customHeight="1">
      <c r="A12" s="12" t="s">
        <v>8</v>
      </c>
      <c r="B12" s="1">
        <v>37283832.3</v>
      </c>
      <c r="C12" s="1">
        <v>6807407.3100000005</v>
      </c>
      <c r="D12" s="1"/>
      <c r="E12" s="1">
        <v>148688.14</v>
      </c>
      <c r="F12" s="1"/>
      <c r="G12" s="1">
        <v>106871.25</v>
      </c>
      <c r="H12" s="3"/>
      <c r="I12" s="2"/>
      <c r="J12" s="3"/>
      <c r="K12" s="19">
        <f t="shared" si="0"/>
        <v>44346799</v>
      </c>
      <c r="L12" s="20"/>
      <c r="N12" s="20"/>
    </row>
    <row r="13" spans="1:14" ht="13.5" customHeight="1">
      <c r="A13" s="12" t="s">
        <v>10</v>
      </c>
      <c r="B13" s="1">
        <v>34515256.18</v>
      </c>
      <c r="C13" s="1">
        <v>18170012.900000002</v>
      </c>
      <c r="D13" s="1"/>
      <c r="E13" s="1">
        <v>318623.92</v>
      </c>
      <c r="F13" s="1"/>
      <c r="G13" s="1"/>
      <c r="H13" s="3"/>
      <c r="I13" s="2"/>
      <c r="J13" s="3"/>
      <c r="K13" s="19">
        <f t="shared" si="0"/>
        <v>53003893</v>
      </c>
      <c r="L13" s="20"/>
      <c r="N13" s="20"/>
    </row>
    <row r="14" spans="1:14" ht="13.5" customHeight="1">
      <c r="A14" s="12" t="s">
        <v>11</v>
      </c>
      <c r="B14" s="1">
        <v>9880727.559999999</v>
      </c>
      <c r="C14" s="1">
        <v>2019778.32</v>
      </c>
      <c r="D14" s="1"/>
      <c r="E14" s="1">
        <v>31135.12</v>
      </c>
      <c r="F14" s="1"/>
      <c r="G14" s="1"/>
      <c r="H14" s="3"/>
      <c r="I14" s="2"/>
      <c r="J14" s="3"/>
      <c r="K14" s="19">
        <f t="shared" si="0"/>
        <v>11931640.999999998</v>
      </c>
      <c r="L14" s="20"/>
      <c r="N14" s="20"/>
    </row>
    <row r="15" spans="1:14" ht="13.5" customHeight="1">
      <c r="A15" s="12" t="s">
        <v>12</v>
      </c>
      <c r="B15" s="1">
        <v>8712460.91</v>
      </c>
      <c r="C15" s="1">
        <v>884969.72</v>
      </c>
      <c r="D15" s="1"/>
      <c r="E15" s="1">
        <v>20210.37</v>
      </c>
      <c r="F15" s="1"/>
      <c r="G15" s="1"/>
      <c r="H15" s="3"/>
      <c r="I15" s="2"/>
      <c r="J15" s="3"/>
      <c r="K15" s="19">
        <f t="shared" si="0"/>
        <v>9617641</v>
      </c>
      <c r="L15" s="20"/>
      <c r="N15" s="20"/>
    </row>
    <row r="16" spans="1:14" ht="13.5" customHeight="1">
      <c r="A16" s="12" t="s">
        <v>13</v>
      </c>
      <c r="B16" s="1">
        <v>34630542.7</v>
      </c>
      <c r="C16" s="1">
        <v>8899253.63</v>
      </c>
      <c r="D16" s="1"/>
      <c r="E16" s="1">
        <v>74971.67</v>
      </c>
      <c r="F16" s="1"/>
      <c r="G16" s="1"/>
      <c r="H16" s="3"/>
      <c r="I16" s="2"/>
      <c r="J16" s="3"/>
      <c r="K16" s="19">
        <f t="shared" si="0"/>
        <v>43604768.00000001</v>
      </c>
      <c r="L16" s="20"/>
      <c r="N16" s="20"/>
    </row>
    <row r="17" spans="1:14" ht="13.5" customHeight="1">
      <c r="A17" s="12" t="s">
        <v>14</v>
      </c>
      <c r="B17" s="1">
        <v>11357084.780000001</v>
      </c>
      <c r="C17" s="1">
        <v>2218104.2199999997</v>
      </c>
      <c r="D17" s="1"/>
      <c r="E17" s="1"/>
      <c r="F17" s="1"/>
      <c r="G17" s="1"/>
      <c r="H17" s="3"/>
      <c r="I17" s="2"/>
      <c r="J17" s="3"/>
      <c r="K17" s="19">
        <f t="shared" si="0"/>
        <v>13575189</v>
      </c>
      <c r="L17" s="20"/>
      <c r="N17" s="20"/>
    </row>
    <row r="18" spans="1:14" ht="13.5" customHeight="1">
      <c r="A18" s="12" t="s">
        <v>15</v>
      </c>
      <c r="B18" s="1">
        <v>21876273.18</v>
      </c>
      <c r="C18" s="1">
        <v>5365922.62</v>
      </c>
      <c r="D18" s="1">
        <v>290255.2</v>
      </c>
      <c r="E18" s="1"/>
      <c r="F18" s="1"/>
      <c r="G18" s="1"/>
      <c r="H18" s="3"/>
      <c r="I18" s="2">
        <v>1009863</v>
      </c>
      <c r="J18" s="3"/>
      <c r="K18" s="19">
        <f t="shared" si="0"/>
        <v>28542314</v>
      </c>
      <c r="L18" s="20"/>
      <c r="N18" s="20"/>
    </row>
    <row r="19" spans="1:14" ht="13.5" customHeight="1">
      <c r="A19" s="12" t="s">
        <v>16</v>
      </c>
      <c r="B19" s="1">
        <v>28642035.46</v>
      </c>
      <c r="C19" s="1">
        <v>7525195.78</v>
      </c>
      <c r="D19" s="1"/>
      <c r="E19" s="1">
        <v>69939.76</v>
      </c>
      <c r="F19" s="1"/>
      <c r="G19" s="1"/>
      <c r="H19" s="3"/>
      <c r="I19" s="2"/>
      <c r="J19" s="3"/>
      <c r="K19" s="19">
        <f t="shared" si="0"/>
        <v>36237171</v>
      </c>
      <c r="L19" s="20"/>
      <c r="N19" s="20"/>
    </row>
    <row r="20" spans="1:14" ht="13.5" customHeight="1">
      <c r="A20" s="12" t="s">
        <v>17</v>
      </c>
      <c r="B20" s="1">
        <v>20937050.009999998</v>
      </c>
      <c r="C20" s="1">
        <v>4186374.99</v>
      </c>
      <c r="D20" s="1"/>
      <c r="E20" s="1"/>
      <c r="F20" s="1"/>
      <c r="G20" s="1"/>
      <c r="H20" s="3"/>
      <c r="I20" s="2"/>
      <c r="J20" s="3"/>
      <c r="K20" s="19">
        <f t="shared" si="0"/>
        <v>25123425</v>
      </c>
      <c r="L20" s="20"/>
      <c r="N20" s="20"/>
    </row>
    <row r="21" spans="1:14" ht="13.5" customHeight="1">
      <c r="A21" s="12" t="s">
        <v>18</v>
      </c>
      <c r="B21" s="1">
        <v>10801327.41</v>
      </c>
      <c r="C21" s="1">
        <v>2376300.59</v>
      </c>
      <c r="D21" s="1"/>
      <c r="E21" s="1"/>
      <c r="F21" s="1"/>
      <c r="G21" s="1"/>
      <c r="H21" s="3"/>
      <c r="I21" s="2"/>
      <c r="J21" s="3"/>
      <c r="K21" s="19">
        <f t="shared" si="0"/>
        <v>13177628</v>
      </c>
      <c r="L21" s="20"/>
      <c r="N21" s="20"/>
    </row>
    <row r="22" spans="1:14" ht="13.5" customHeight="1">
      <c r="A22" s="12" t="s">
        <v>19</v>
      </c>
      <c r="B22" s="1">
        <v>10351323.4</v>
      </c>
      <c r="C22" s="1">
        <v>1873382.5999999999</v>
      </c>
      <c r="D22" s="1"/>
      <c r="E22" s="1"/>
      <c r="F22" s="1"/>
      <c r="G22" s="1"/>
      <c r="H22" s="3"/>
      <c r="I22" s="2"/>
      <c r="J22" s="3"/>
      <c r="K22" s="19">
        <f t="shared" si="0"/>
        <v>12224706</v>
      </c>
      <c r="L22" s="20"/>
      <c r="N22" s="20"/>
    </row>
    <row r="23" spans="1:14" ht="13.5" customHeight="1">
      <c r="A23" s="12" t="s">
        <v>20</v>
      </c>
      <c r="B23" s="1">
        <v>19804930.53</v>
      </c>
      <c r="C23" s="1">
        <v>5547816.61</v>
      </c>
      <c r="D23" s="1"/>
      <c r="E23" s="1">
        <v>111852.86</v>
      </c>
      <c r="F23" s="1"/>
      <c r="G23" s="1"/>
      <c r="H23" s="3"/>
      <c r="I23" s="2"/>
      <c r="J23" s="3"/>
      <c r="K23" s="19">
        <f t="shared" si="0"/>
        <v>25464600</v>
      </c>
      <c r="L23" s="20"/>
      <c r="N23" s="20"/>
    </row>
    <row r="24" spans="1:14" ht="13.5" customHeight="1">
      <c r="A24" s="12" t="s">
        <v>21</v>
      </c>
      <c r="B24" s="1">
        <v>31435887.21</v>
      </c>
      <c r="C24" s="1">
        <v>8934338.4</v>
      </c>
      <c r="D24" s="1"/>
      <c r="E24" s="1">
        <v>83867.39</v>
      </c>
      <c r="F24" s="1"/>
      <c r="G24" s="1"/>
      <c r="H24" s="3"/>
      <c r="I24" s="2"/>
      <c r="J24" s="3"/>
      <c r="K24" s="19">
        <f t="shared" si="0"/>
        <v>40454093</v>
      </c>
      <c r="L24" s="20"/>
      <c r="N24" s="20"/>
    </row>
    <row r="25" spans="1:14" ht="13.5" customHeight="1">
      <c r="A25" s="12" t="s">
        <v>22</v>
      </c>
      <c r="B25" s="1">
        <v>5798531.71</v>
      </c>
      <c r="C25" s="1">
        <v>2273679.02</v>
      </c>
      <c r="D25" s="1"/>
      <c r="E25" s="1">
        <v>25548.27</v>
      </c>
      <c r="F25" s="1"/>
      <c r="G25" s="1"/>
      <c r="H25" s="3"/>
      <c r="I25" s="2">
        <v>1876837</v>
      </c>
      <c r="J25" s="3"/>
      <c r="K25" s="19">
        <f t="shared" si="0"/>
        <v>9974596</v>
      </c>
      <c r="L25" s="20"/>
      <c r="N25" s="20"/>
    </row>
    <row r="26" spans="1:14" ht="13.5" customHeight="1">
      <c r="A26" s="12" t="s">
        <v>23</v>
      </c>
      <c r="B26" s="1">
        <v>11076871.61</v>
      </c>
      <c r="C26" s="1">
        <v>3744257.6399999997</v>
      </c>
      <c r="D26" s="1">
        <v>18037.39</v>
      </c>
      <c r="E26" s="1">
        <v>311779.36</v>
      </c>
      <c r="F26" s="1"/>
      <c r="G26" s="1"/>
      <c r="H26" s="3"/>
      <c r="I26" s="2">
        <v>555425</v>
      </c>
      <c r="J26" s="3"/>
      <c r="K26" s="19">
        <f t="shared" si="0"/>
        <v>15706371</v>
      </c>
      <c r="L26" s="20"/>
      <c r="N26" s="20"/>
    </row>
    <row r="27" spans="1:14" ht="13.5" customHeight="1">
      <c r="A27" s="12" t="s">
        <v>24</v>
      </c>
      <c r="B27" s="1">
        <v>8399475.870000001</v>
      </c>
      <c r="C27" s="1">
        <v>2440519.13</v>
      </c>
      <c r="D27" s="1"/>
      <c r="E27" s="1"/>
      <c r="F27" s="1"/>
      <c r="G27" s="1"/>
      <c r="H27" s="3"/>
      <c r="I27" s="2"/>
      <c r="J27" s="188">
        <v>9836</v>
      </c>
      <c r="K27" s="19">
        <f t="shared" si="0"/>
        <v>10849831</v>
      </c>
      <c r="L27" s="20"/>
      <c r="N27" s="20"/>
    </row>
    <row r="28" spans="1:11" ht="13.5" customHeight="1" thickBot="1">
      <c r="A28" s="69"/>
      <c r="B28" s="70"/>
      <c r="C28" s="70"/>
      <c r="D28" s="70"/>
      <c r="E28" s="70"/>
      <c r="F28" s="70"/>
      <c r="G28" s="70"/>
      <c r="H28" s="71"/>
      <c r="I28" s="22"/>
      <c r="J28" s="71"/>
      <c r="K28" s="66"/>
    </row>
    <row r="29" spans="1:11" ht="13.5" customHeight="1" thickBot="1">
      <c r="A29" s="65" t="s">
        <v>25</v>
      </c>
      <c r="B29" s="66">
        <f aca="true" t="shared" si="1" ref="B29:K29">SUM(B10:B28)</f>
        <v>335078071.15</v>
      </c>
      <c r="C29" s="66">
        <f t="shared" si="1"/>
        <v>97088559.76</v>
      </c>
      <c r="D29" s="66">
        <f t="shared" si="1"/>
        <v>308292.59</v>
      </c>
      <c r="E29" s="66">
        <f t="shared" si="1"/>
        <v>1447286.25</v>
      </c>
      <c r="F29" s="66">
        <f t="shared" si="1"/>
        <v>0</v>
      </c>
      <c r="G29" s="66">
        <f t="shared" si="1"/>
        <v>106871.25</v>
      </c>
      <c r="H29" s="66">
        <f t="shared" si="1"/>
        <v>0</v>
      </c>
      <c r="I29" s="66">
        <f t="shared" si="1"/>
        <v>3442125</v>
      </c>
      <c r="J29" s="67">
        <f t="shared" si="1"/>
        <v>9836</v>
      </c>
      <c r="K29" s="66">
        <f t="shared" si="1"/>
        <v>437481042</v>
      </c>
    </row>
    <row r="31" spans="2:11" ht="11.25">
      <c r="B31" s="26"/>
      <c r="C31" s="26"/>
      <c r="D31" s="26"/>
      <c r="E31" s="26"/>
      <c r="F31" s="26"/>
      <c r="G31" s="26"/>
      <c r="H31" s="26"/>
      <c r="I31" s="26"/>
      <c r="J31" s="26"/>
      <c r="K31" s="20"/>
    </row>
    <row r="32" ht="11.25">
      <c r="A32" s="27" t="s">
        <v>26</v>
      </c>
    </row>
    <row r="33" spans="1:12" ht="11.25">
      <c r="A33" s="10" t="s">
        <v>46</v>
      </c>
      <c r="L33" s="20"/>
    </row>
    <row r="34" ht="11.25">
      <c r="A34" s="28" t="s">
        <v>28</v>
      </c>
    </row>
    <row r="35" ht="11.25">
      <c r="A35" s="10" t="s">
        <v>79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sheetProtection/>
  <printOptions/>
  <pageMargins left="0.44" right="0.38" top="1" bottom="1" header="0.511811024" footer="0.511811024"/>
  <pageSetup horizontalDpi="600" verticalDpi="6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N39"/>
  <sheetViews>
    <sheetView showGridLines="0" zoomScale="75" zoomScaleNormal="75" zoomScalePageLayoutView="0" workbookViewId="0" topLeftCell="A1">
      <selection activeCell="E29" sqref="E29"/>
    </sheetView>
  </sheetViews>
  <sheetFormatPr defaultColWidth="11.421875" defaultRowHeight="11.25" customHeight="1"/>
  <cols>
    <col min="1" max="1" width="18.140625" style="6" customWidth="1"/>
    <col min="2" max="2" width="16.00390625" style="6" customWidth="1"/>
    <col min="3" max="3" width="19.57421875" style="6" customWidth="1"/>
    <col min="4" max="4" width="17.140625" style="6" customWidth="1"/>
    <col min="5" max="5" width="16.8515625" style="6" customWidth="1"/>
    <col min="6" max="6" width="14.7109375" style="6" customWidth="1"/>
    <col min="7" max="7" width="16.8515625" style="6" customWidth="1"/>
    <col min="8" max="8" width="14.7109375" style="6" customWidth="1"/>
    <col min="9" max="9" width="19.421875" style="6" customWidth="1"/>
    <col min="10" max="10" width="17.28125" style="6" customWidth="1"/>
    <col min="11" max="11" width="15.7109375" style="6" customWidth="1"/>
    <col min="12" max="12" width="11.421875" style="6" customWidth="1"/>
    <col min="13" max="13" width="20.00390625" style="6" customWidth="1"/>
    <col min="14" max="16384" width="11.421875" style="6" customWidth="1"/>
  </cols>
  <sheetData>
    <row r="1" spans="1:11" ht="18" customHeight="1">
      <c r="A1" s="4" t="s">
        <v>54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18" customHeight="1">
      <c r="A2" s="4" t="s">
        <v>77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1.25">
      <c r="A3" s="7"/>
      <c r="B3" s="8"/>
      <c r="C3" s="8"/>
      <c r="D3" s="8"/>
      <c r="E3" s="8"/>
      <c r="F3" s="8"/>
      <c r="G3" s="8"/>
      <c r="H3" s="8"/>
      <c r="I3" s="8"/>
      <c r="J3" s="8"/>
      <c r="K3" s="5"/>
    </row>
    <row r="4" spans="1:11" ht="12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5"/>
    </row>
    <row r="5" spans="1:11" s="257" customFormat="1" ht="17.25" customHeight="1">
      <c r="A5" s="253"/>
      <c r="B5" s="254" t="s">
        <v>76</v>
      </c>
      <c r="C5" s="255"/>
      <c r="D5" s="255"/>
      <c r="E5" s="255"/>
      <c r="F5" s="255"/>
      <c r="G5" s="255"/>
      <c r="H5" s="255"/>
      <c r="I5" s="255"/>
      <c r="J5" s="255"/>
      <c r="K5" s="256"/>
    </row>
    <row r="6" spans="1:11" s="27" customFormat="1" ht="15" customHeight="1">
      <c r="A6" s="33" t="s">
        <v>32</v>
      </c>
      <c r="B6" s="34" t="s">
        <v>1</v>
      </c>
      <c r="C6" s="35" t="s">
        <v>2</v>
      </c>
      <c r="D6" s="36" t="s">
        <v>29</v>
      </c>
      <c r="E6" s="36" t="s">
        <v>2</v>
      </c>
      <c r="F6" s="37" t="s">
        <v>2</v>
      </c>
      <c r="G6" s="244" t="s">
        <v>52</v>
      </c>
      <c r="H6" s="37" t="s">
        <v>33</v>
      </c>
      <c r="I6" s="34" t="s">
        <v>33</v>
      </c>
      <c r="J6" s="34" t="s">
        <v>33</v>
      </c>
      <c r="K6" s="68" t="s">
        <v>39</v>
      </c>
    </row>
    <row r="7" spans="1:11" s="27" customFormat="1" ht="16.5" customHeight="1">
      <c r="A7" s="18"/>
      <c r="B7" s="39" t="s">
        <v>4</v>
      </c>
      <c r="C7" s="40" t="s">
        <v>5</v>
      </c>
      <c r="D7" s="41" t="s">
        <v>30</v>
      </c>
      <c r="E7" s="41" t="s">
        <v>34</v>
      </c>
      <c r="F7" s="41" t="s">
        <v>34</v>
      </c>
      <c r="G7" s="243" t="s">
        <v>51</v>
      </c>
      <c r="H7" s="39" t="s">
        <v>37</v>
      </c>
      <c r="I7" s="39" t="s">
        <v>36</v>
      </c>
      <c r="J7" s="39" t="s">
        <v>41</v>
      </c>
      <c r="K7" s="49"/>
    </row>
    <row r="8" spans="1:11" s="27" customFormat="1" ht="18" customHeight="1">
      <c r="A8" s="43"/>
      <c r="B8" s="44"/>
      <c r="C8" s="45"/>
      <c r="D8" s="46" t="s">
        <v>31</v>
      </c>
      <c r="E8" s="46" t="s">
        <v>35</v>
      </c>
      <c r="F8" s="46"/>
      <c r="G8" s="242" t="s">
        <v>53</v>
      </c>
      <c r="H8" s="47" t="s">
        <v>38</v>
      </c>
      <c r="I8" s="47" t="s">
        <v>6</v>
      </c>
      <c r="J8" s="47" t="s">
        <v>42</v>
      </c>
      <c r="K8" s="50"/>
    </row>
    <row r="9" spans="1:11" ht="11.25">
      <c r="A9" s="13"/>
      <c r="B9" s="15"/>
      <c r="C9" s="14"/>
      <c r="D9" s="14"/>
      <c r="E9" s="14"/>
      <c r="F9" s="14"/>
      <c r="G9" s="14"/>
      <c r="H9" s="16"/>
      <c r="I9" s="14"/>
      <c r="J9" s="16"/>
      <c r="K9" s="17"/>
    </row>
    <row r="10" spans="1:14" ht="11.25">
      <c r="A10" s="12" t="s">
        <v>7</v>
      </c>
      <c r="B10" s="1">
        <v>18626424.759999998</v>
      </c>
      <c r="C10" s="1">
        <v>15314327.74</v>
      </c>
      <c r="D10" s="1"/>
      <c r="E10" s="1">
        <v>214464.5</v>
      </c>
      <c r="F10" s="1"/>
      <c r="G10" s="1"/>
      <c r="H10" s="3"/>
      <c r="I10" s="2"/>
      <c r="J10" s="189"/>
      <c r="K10" s="19">
        <f aca="true" t="shared" si="0" ref="K10:K27">+B10+C10+D10+E10+F10+G10+I10+H10+J10</f>
        <v>34155217</v>
      </c>
      <c r="L10" s="20"/>
      <c r="N10" s="20"/>
    </row>
    <row r="11" spans="1:14" ht="11.25">
      <c r="A11" s="12" t="s">
        <v>9</v>
      </c>
      <c r="B11" s="1">
        <v>13781168.92</v>
      </c>
      <c r="C11" s="1">
        <v>4658133.3</v>
      </c>
      <c r="D11" s="1"/>
      <c r="E11" s="1">
        <v>129799.78</v>
      </c>
      <c r="F11" s="1"/>
      <c r="G11" s="1"/>
      <c r="H11" s="3"/>
      <c r="I11" s="2"/>
      <c r="J11" s="3"/>
      <c r="K11" s="19">
        <f t="shared" si="0"/>
        <v>18569102</v>
      </c>
      <c r="L11" s="20"/>
      <c r="N11" s="20"/>
    </row>
    <row r="12" spans="1:14" ht="11.25">
      <c r="A12" s="12" t="s">
        <v>8</v>
      </c>
      <c r="B12" s="1">
        <v>43681751.510000005</v>
      </c>
      <c r="C12" s="1">
        <v>9894577.76</v>
      </c>
      <c r="D12" s="1"/>
      <c r="E12" s="1">
        <v>204205.03</v>
      </c>
      <c r="F12" s="1"/>
      <c r="G12" s="1">
        <v>108269.7</v>
      </c>
      <c r="H12" s="3"/>
      <c r="I12" s="2"/>
      <c r="J12" s="3"/>
      <c r="K12" s="19">
        <f t="shared" si="0"/>
        <v>53888804.00000001</v>
      </c>
      <c r="L12" s="20"/>
      <c r="N12" s="20"/>
    </row>
    <row r="13" spans="1:14" ht="11.25">
      <c r="A13" s="12" t="s">
        <v>10</v>
      </c>
      <c r="B13" s="1">
        <v>55943245.71</v>
      </c>
      <c r="C13" s="1">
        <v>25769139.57</v>
      </c>
      <c r="D13" s="1"/>
      <c r="E13" s="1">
        <v>437591.72</v>
      </c>
      <c r="F13" s="1"/>
      <c r="G13" s="1"/>
      <c r="H13" s="3"/>
      <c r="I13" s="2"/>
      <c r="J13" s="3"/>
      <c r="K13" s="19">
        <f t="shared" si="0"/>
        <v>82149977</v>
      </c>
      <c r="L13" s="20"/>
      <c r="N13" s="20"/>
    </row>
    <row r="14" spans="1:14" ht="11.25">
      <c r="A14" s="12" t="s">
        <v>11</v>
      </c>
      <c r="B14" s="1">
        <v>11597693.54</v>
      </c>
      <c r="C14" s="1">
        <v>2899481.06</v>
      </c>
      <c r="D14" s="1"/>
      <c r="E14" s="1">
        <v>42760.4</v>
      </c>
      <c r="F14" s="1"/>
      <c r="G14" s="1"/>
      <c r="H14" s="3"/>
      <c r="I14" s="2"/>
      <c r="J14" s="3"/>
      <c r="K14" s="19">
        <f t="shared" si="0"/>
        <v>14539935</v>
      </c>
      <c r="L14" s="20"/>
      <c r="N14" s="20"/>
    </row>
    <row r="15" spans="1:14" ht="11.25">
      <c r="A15" s="12" t="s">
        <v>12</v>
      </c>
      <c r="B15" s="1">
        <v>10418484.7</v>
      </c>
      <c r="C15" s="1">
        <v>1285989.93</v>
      </c>
      <c r="D15" s="1"/>
      <c r="E15" s="1">
        <v>27756.37</v>
      </c>
      <c r="F15" s="1"/>
      <c r="G15" s="1"/>
      <c r="H15" s="3"/>
      <c r="I15" s="2"/>
      <c r="J15" s="3"/>
      <c r="K15" s="19">
        <f t="shared" si="0"/>
        <v>11732230.999999998</v>
      </c>
      <c r="L15" s="20"/>
      <c r="N15" s="20"/>
    </row>
    <row r="16" spans="1:14" ht="11.25">
      <c r="A16" s="12" t="s">
        <v>13</v>
      </c>
      <c r="B16" s="1">
        <v>40326295.68</v>
      </c>
      <c r="C16" s="1">
        <v>12677379.9</v>
      </c>
      <c r="D16" s="1"/>
      <c r="E16" s="1">
        <v>102964.42</v>
      </c>
      <c r="F16" s="1"/>
      <c r="G16" s="1"/>
      <c r="H16" s="3"/>
      <c r="I16" s="2"/>
      <c r="J16" s="3"/>
      <c r="K16" s="19">
        <f t="shared" si="0"/>
        <v>53106640</v>
      </c>
      <c r="L16" s="20"/>
      <c r="N16" s="20"/>
    </row>
    <row r="17" spans="1:14" ht="11.25">
      <c r="A17" s="12" t="s">
        <v>14</v>
      </c>
      <c r="B17" s="1">
        <v>13332256.48</v>
      </c>
      <c r="C17" s="1">
        <v>3229333.52</v>
      </c>
      <c r="D17" s="1"/>
      <c r="E17" s="1"/>
      <c r="F17" s="1"/>
      <c r="G17" s="1"/>
      <c r="H17" s="3"/>
      <c r="I17" s="2"/>
      <c r="J17" s="3"/>
      <c r="K17" s="19">
        <f t="shared" si="0"/>
        <v>16561590</v>
      </c>
      <c r="L17" s="20"/>
      <c r="N17" s="20"/>
    </row>
    <row r="18" spans="1:14" ht="11.25">
      <c r="A18" s="12" t="s">
        <v>15</v>
      </c>
      <c r="B18" s="1">
        <v>17378226.16</v>
      </c>
      <c r="C18" s="1">
        <v>15015854.05</v>
      </c>
      <c r="D18" s="1">
        <v>290196.79000000004</v>
      </c>
      <c r="E18" s="1"/>
      <c r="F18" s="1"/>
      <c r="G18" s="1"/>
      <c r="H18" s="3"/>
      <c r="I18" s="2">
        <v>1004932</v>
      </c>
      <c r="J18" s="3"/>
      <c r="K18" s="19">
        <f t="shared" si="0"/>
        <v>33689209</v>
      </c>
      <c r="L18" s="20"/>
      <c r="N18" s="20"/>
    </row>
    <row r="19" spans="1:14" ht="11.25">
      <c r="A19" s="12" t="s">
        <v>16</v>
      </c>
      <c r="B19" s="1">
        <v>35279338.18</v>
      </c>
      <c r="C19" s="1">
        <v>10715765.93</v>
      </c>
      <c r="D19" s="1"/>
      <c r="E19" s="1">
        <v>96053.89</v>
      </c>
      <c r="F19" s="1"/>
      <c r="G19" s="1"/>
      <c r="H19" s="3"/>
      <c r="I19" s="2"/>
      <c r="J19" s="3"/>
      <c r="K19" s="19">
        <f t="shared" si="0"/>
        <v>46091158</v>
      </c>
      <c r="L19" s="20"/>
      <c r="N19" s="20"/>
    </row>
    <row r="20" spans="1:14" ht="11.25">
      <c r="A20" s="12" t="s">
        <v>17</v>
      </c>
      <c r="B20" s="1">
        <v>17570903.52</v>
      </c>
      <c r="C20" s="1">
        <v>6068832.48</v>
      </c>
      <c r="D20" s="1"/>
      <c r="E20" s="1"/>
      <c r="F20" s="1"/>
      <c r="G20" s="1"/>
      <c r="H20" s="3"/>
      <c r="I20" s="2"/>
      <c r="J20" s="3"/>
      <c r="K20" s="19">
        <f t="shared" si="0"/>
        <v>23639736</v>
      </c>
      <c r="L20" s="20"/>
      <c r="N20" s="20"/>
    </row>
    <row r="21" spans="1:14" ht="11.25">
      <c r="A21" s="12" t="s">
        <v>18</v>
      </c>
      <c r="B21" s="1">
        <v>11732700.08</v>
      </c>
      <c r="C21" s="1">
        <v>3420416.92</v>
      </c>
      <c r="D21" s="1"/>
      <c r="E21" s="1"/>
      <c r="F21" s="1"/>
      <c r="G21" s="1"/>
      <c r="H21" s="3"/>
      <c r="I21" s="2"/>
      <c r="J21" s="3"/>
      <c r="K21" s="19">
        <f t="shared" si="0"/>
        <v>15153117</v>
      </c>
      <c r="L21" s="20"/>
      <c r="N21" s="20"/>
    </row>
    <row r="22" spans="1:14" ht="11.25">
      <c r="A22" s="12" t="s">
        <v>19</v>
      </c>
      <c r="B22" s="1">
        <v>10989530.08</v>
      </c>
      <c r="C22" s="1">
        <v>2704488.92</v>
      </c>
      <c r="D22" s="1"/>
      <c r="E22" s="1"/>
      <c r="F22" s="1"/>
      <c r="G22" s="1"/>
      <c r="H22" s="3"/>
      <c r="I22" s="2"/>
      <c r="J22" s="3"/>
      <c r="K22" s="19">
        <f t="shared" si="0"/>
        <v>13694019</v>
      </c>
      <c r="L22" s="20"/>
      <c r="N22" s="20"/>
    </row>
    <row r="23" spans="1:14" ht="11.25">
      <c r="A23" s="12" t="s">
        <v>20</v>
      </c>
      <c r="B23" s="1">
        <v>22881467.52</v>
      </c>
      <c r="C23" s="1">
        <v>7953862.08</v>
      </c>
      <c r="D23" s="1"/>
      <c r="E23" s="1">
        <v>153616.4</v>
      </c>
      <c r="F23" s="1"/>
      <c r="G23" s="1"/>
      <c r="H23" s="3"/>
      <c r="I23" s="2"/>
      <c r="J23" s="3"/>
      <c r="K23" s="19">
        <f t="shared" si="0"/>
        <v>30988946</v>
      </c>
      <c r="L23" s="20"/>
      <c r="N23" s="20"/>
    </row>
    <row r="24" spans="1:14" ht="11.25">
      <c r="A24" s="12" t="s">
        <v>21</v>
      </c>
      <c r="B24" s="1">
        <v>35708893.97</v>
      </c>
      <c r="C24" s="1">
        <v>13141247.44</v>
      </c>
      <c r="D24" s="1"/>
      <c r="E24" s="1">
        <v>115181.59</v>
      </c>
      <c r="F24" s="1"/>
      <c r="G24" s="1"/>
      <c r="H24" s="3"/>
      <c r="I24" s="2"/>
      <c r="J24" s="3"/>
      <c r="K24" s="19">
        <f t="shared" si="0"/>
        <v>48965323</v>
      </c>
      <c r="L24" s="20"/>
      <c r="N24" s="20"/>
    </row>
    <row r="25" spans="1:14" ht="11.25">
      <c r="A25" s="12" t="s">
        <v>22</v>
      </c>
      <c r="B25" s="1">
        <v>8019844.5</v>
      </c>
      <c r="C25" s="1">
        <v>3002644.17</v>
      </c>
      <c r="D25" s="1"/>
      <c r="E25" s="1">
        <v>35087.33</v>
      </c>
      <c r="F25" s="1"/>
      <c r="G25" s="1"/>
      <c r="H25" s="3"/>
      <c r="I25" s="2">
        <v>1117644</v>
      </c>
      <c r="J25" s="3"/>
      <c r="K25" s="19">
        <f t="shared" si="0"/>
        <v>12175220</v>
      </c>
      <c r="L25" s="20"/>
      <c r="N25" s="20"/>
    </row>
    <row r="26" spans="1:14" ht="11.25">
      <c r="A26" s="12" t="s">
        <v>23</v>
      </c>
      <c r="B26" s="1">
        <v>12843723.620000001</v>
      </c>
      <c r="C26" s="1">
        <v>5298126.24</v>
      </c>
      <c r="D26" s="1">
        <v>18033.76</v>
      </c>
      <c r="E26" s="1">
        <v>428191.38</v>
      </c>
      <c r="F26" s="1"/>
      <c r="G26" s="1"/>
      <c r="H26" s="3"/>
      <c r="I26" s="2">
        <v>552712</v>
      </c>
      <c r="J26" s="3"/>
      <c r="K26" s="19">
        <f t="shared" si="0"/>
        <v>19140787</v>
      </c>
      <c r="L26" s="20"/>
      <c r="N26" s="20"/>
    </row>
    <row r="27" spans="1:14" ht="11.25">
      <c r="A27" s="12" t="s">
        <v>24</v>
      </c>
      <c r="B27" s="1">
        <v>8910634.14</v>
      </c>
      <c r="C27" s="1">
        <v>3493474.86</v>
      </c>
      <c r="D27" s="1"/>
      <c r="E27" s="1"/>
      <c r="F27" s="1"/>
      <c r="G27" s="1"/>
      <c r="H27" s="3"/>
      <c r="I27" s="2"/>
      <c r="J27" s="188">
        <v>9836</v>
      </c>
      <c r="K27" s="19">
        <f t="shared" si="0"/>
        <v>12413945</v>
      </c>
      <c r="L27" s="20"/>
      <c r="N27" s="20"/>
    </row>
    <row r="28" spans="1:11" ht="12" thickBot="1">
      <c r="A28" s="69"/>
      <c r="B28" s="70"/>
      <c r="C28" s="70"/>
      <c r="D28" s="70"/>
      <c r="E28" s="70"/>
      <c r="F28" s="70"/>
      <c r="G28" s="70"/>
      <c r="H28" s="71"/>
      <c r="I28" s="22"/>
      <c r="J28" s="71"/>
      <c r="K28" s="66"/>
    </row>
    <row r="29" spans="1:11" ht="12" thickBot="1">
      <c r="A29" s="65" t="s">
        <v>25</v>
      </c>
      <c r="B29" s="66">
        <f aca="true" t="shared" si="1" ref="B29:K29">SUM(B10:B28)</f>
        <v>389022583.06999993</v>
      </c>
      <c r="C29" s="66">
        <f t="shared" si="1"/>
        <v>146543075.87</v>
      </c>
      <c r="D29" s="66">
        <f t="shared" si="1"/>
        <v>308230.55000000005</v>
      </c>
      <c r="E29" s="66">
        <f t="shared" si="1"/>
        <v>1987672.81</v>
      </c>
      <c r="F29" s="66">
        <f t="shared" si="1"/>
        <v>0</v>
      </c>
      <c r="G29" s="66">
        <f t="shared" si="1"/>
        <v>108269.7</v>
      </c>
      <c r="H29" s="66">
        <f t="shared" si="1"/>
        <v>0</v>
      </c>
      <c r="I29" s="66">
        <f t="shared" si="1"/>
        <v>2675288</v>
      </c>
      <c r="J29" s="67">
        <f t="shared" si="1"/>
        <v>9836</v>
      </c>
      <c r="K29" s="66">
        <f t="shared" si="1"/>
        <v>540654956</v>
      </c>
    </row>
    <row r="30" ht="11.25" customHeight="1">
      <c r="A30" s="58" t="s">
        <v>40</v>
      </c>
    </row>
    <row r="31" spans="2:11" ht="11.25">
      <c r="B31" s="26"/>
      <c r="C31" s="26"/>
      <c r="D31" s="26"/>
      <c r="E31" s="26"/>
      <c r="F31" s="26"/>
      <c r="G31" s="26"/>
      <c r="H31" s="26"/>
      <c r="I31" s="26"/>
      <c r="J31" s="26"/>
      <c r="K31" s="20"/>
    </row>
    <row r="32" ht="11.25">
      <c r="A32" s="27" t="s">
        <v>26</v>
      </c>
    </row>
    <row r="33" spans="1:12" ht="11.25">
      <c r="A33" s="10" t="s">
        <v>46</v>
      </c>
      <c r="L33" s="20"/>
    </row>
    <row r="34" ht="11.25">
      <c r="A34" s="28" t="s">
        <v>28</v>
      </c>
    </row>
    <row r="35" ht="11.25">
      <c r="A35" s="10" t="s">
        <v>79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sheetProtection/>
  <printOptions/>
  <pageMargins left="0.42" right="0.19" top="1" bottom="1" header="0.511811024" footer="0.511811024"/>
  <pageSetup fitToHeight="1" fitToWidth="1"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9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18.140625" style="79" customWidth="1"/>
    <col min="2" max="2" width="16.00390625" style="79" customWidth="1"/>
    <col min="3" max="3" width="19.57421875" style="79" customWidth="1"/>
    <col min="4" max="4" width="17.140625" style="79" customWidth="1"/>
    <col min="5" max="5" width="16.8515625" style="79" customWidth="1"/>
    <col min="6" max="6" width="14.7109375" style="79" customWidth="1"/>
    <col min="7" max="7" width="16.57421875" style="79" customWidth="1"/>
    <col min="8" max="8" width="14.7109375" style="79" customWidth="1"/>
    <col min="9" max="10" width="19.421875" style="79" customWidth="1"/>
    <col min="11" max="11" width="16.140625" style="79" customWidth="1"/>
    <col min="12" max="12" width="11.421875" style="79" customWidth="1"/>
    <col min="13" max="13" width="20.00390625" style="79" customWidth="1"/>
    <col min="14" max="16384" width="11.421875" style="79" customWidth="1"/>
  </cols>
  <sheetData>
    <row r="1" spans="1:11" ht="18" customHeight="1">
      <c r="A1" s="77" t="s">
        <v>54</v>
      </c>
      <c r="B1" s="77"/>
      <c r="C1" s="77"/>
      <c r="D1" s="77"/>
      <c r="E1" s="77"/>
      <c r="F1" s="77"/>
      <c r="G1" s="77"/>
      <c r="H1" s="77"/>
      <c r="I1" s="77"/>
      <c r="J1" s="77"/>
      <c r="K1" s="78"/>
    </row>
    <row r="2" spans="1:11" ht="18" customHeight="1">
      <c r="A2" s="77" t="s">
        <v>77</v>
      </c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1" ht="11.25">
      <c r="A3" s="80"/>
      <c r="B3" s="81"/>
      <c r="C3" s="81"/>
      <c r="D3" s="81"/>
      <c r="E3" s="81"/>
      <c r="F3" s="81"/>
      <c r="G3" s="81"/>
      <c r="H3" s="81"/>
      <c r="I3" s="81"/>
      <c r="J3" s="81"/>
      <c r="K3" s="78"/>
    </row>
    <row r="4" spans="1:11" ht="12" thickBot="1">
      <c r="A4" s="82"/>
      <c r="B4" s="83"/>
      <c r="C4" s="83"/>
      <c r="D4" s="83"/>
      <c r="E4" s="83"/>
      <c r="F4" s="83"/>
      <c r="G4" s="83"/>
      <c r="H4" s="83"/>
      <c r="I4" s="83"/>
      <c r="J4" s="83"/>
      <c r="K4" s="78"/>
    </row>
    <row r="5" spans="1:11" s="88" customFormat="1" ht="11.25">
      <c r="A5" s="84"/>
      <c r="B5" s="85" t="s">
        <v>76</v>
      </c>
      <c r="C5" s="86"/>
      <c r="D5" s="86"/>
      <c r="E5" s="86"/>
      <c r="F5" s="86"/>
      <c r="G5" s="86"/>
      <c r="H5" s="86"/>
      <c r="I5" s="86"/>
      <c r="J5" s="86"/>
      <c r="K5" s="87"/>
    </row>
    <row r="6" spans="1:11" s="88" customFormat="1" ht="11.25">
      <c r="A6" s="89" t="s">
        <v>32</v>
      </c>
      <c r="B6" s="90" t="s">
        <v>1</v>
      </c>
      <c r="C6" s="91" t="s">
        <v>2</v>
      </c>
      <c r="D6" s="93" t="s">
        <v>29</v>
      </c>
      <c r="E6" s="92" t="s">
        <v>2</v>
      </c>
      <c r="F6" s="93" t="s">
        <v>2</v>
      </c>
      <c r="G6" s="93" t="s">
        <v>52</v>
      </c>
      <c r="H6" s="93" t="s">
        <v>33</v>
      </c>
      <c r="I6" s="90" t="s">
        <v>33</v>
      </c>
      <c r="J6" s="90" t="s">
        <v>33</v>
      </c>
      <c r="K6" s="95" t="s">
        <v>39</v>
      </c>
    </row>
    <row r="7" spans="1:11" s="88" customFormat="1" ht="11.25">
      <c r="A7" s="96"/>
      <c r="B7" s="97" t="s">
        <v>4</v>
      </c>
      <c r="C7" s="98" t="s">
        <v>5</v>
      </c>
      <c r="D7" s="99" t="s">
        <v>30</v>
      </c>
      <c r="E7" s="99" t="s">
        <v>34</v>
      </c>
      <c r="F7" s="99" t="s">
        <v>34</v>
      </c>
      <c r="G7" s="99" t="s">
        <v>51</v>
      </c>
      <c r="H7" s="97" t="s">
        <v>37</v>
      </c>
      <c r="I7" s="97" t="s">
        <v>36</v>
      </c>
      <c r="J7" s="97" t="s">
        <v>41</v>
      </c>
      <c r="K7" s="101"/>
    </row>
    <row r="8" spans="1:11" s="88" customFormat="1" ht="11.25">
      <c r="A8" s="102"/>
      <c r="B8" s="103"/>
      <c r="C8" s="104"/>
      <c r="D8" s="105" t="s">
        <v>31</v>
      </c>
      <c r="E8" s="105" t="s">
        <v>35</v>
      </c>
      <c r="F8" s="105"/>
      <c r="G8" s="105" t="s">
        <v>53</v>
      </c>
      <c r="H8" s="106" t="s">
        <v>38</v>
      </c>
      <c r="I8" s="106" t="s">
        <v>6</v>
      </c>
      <c r="J8" s="106" t="s">
        <v>42</v>
      </c>
      <c r="K8" s="108"/>
    </row>
    <row r="9" spans="1:11" ht="11.25">
      <c r="A9" s="109"/>
      <c r="B9" s="110"/>
      <c r="C9" s="111"/>
      <c r="D9" s="111"/>
      <c r="E9" s="111"/>
      <c r="F9" s="111"/>
      <c r="G9" s="111"/>
      <c r="H9" s="112"/>
      <c r="I9" s="111"/>
      <c r="J9" s="112"/>
      <c r="K9" s="113"/>
    </row>
    <row r="10" spans="1:14" ht="12">
      <c r="A10" s="114" t="s">
        <v>7</v>
      </c>
      <c r="B10" s="115">
        <v>22001349.36</v>
      </c>
      <c r="C10" s="115">
        <v>16881945.14</v>
      </c>
      <c r="D10" s="115"/>
      <c r="E10" s="115">
        <v>214464.5</v>
      </c>
      <c r="F10" s="115"/>
      <c r="G10" s="115"/>
      <c r="H10" s="116"/>
      <c r="I10" s="117"/>
      <c r="J10" s="246"/>
      <c r="K10" s="118">
        <f aca="true" t="shared" si="0" ref="K10:K27">+B10+C10+D10+E10+F10+G10+I10+H10+J10</f>
        <v>39097759</v>
      </c>
      <c r="L10" s="119"/>
      <c r="M10" s="258"/>
      <c r="N10" s="259"/>
    </row>
    <row r="11" spans="1:14" ht="12">
      <c r="A11" s="114" t="s">
        <v>9</v>
      </c>
      <c r="B11" s="115">
        <v>15460264.25</v>
      </c>
      <c r="C11" s="115">
        <v>5520616.97</v>
      </c>
      <c r="D11" s="115"/>
      <c r="E11" s="115">
        <v>129799.78</v>
      </c>
      <c r="F11" s="115"/>
      <c r="G11" s="115"/>
      <c r="H11" s="116"/>
      <c r="I11" s="117"/>
      <c r="J11" s="247"/>
      <c r="K11" s="118">
        <f t="shared" si="0"/>
        <v>21110681</v>
      </c>
      <c r="L11" s="119"/>
      <c r="M11" s="258"/>
      <c r="N11" s="259"/>
    </row>
    <row r="12" spans="1:14" ht="12">
      <c r="A12" s="114" t="s">
        <v>8</v>
      </c>
      <c r="B12" s="115">
        <v>50159351.300000004</v>
      </c>
      <c r="C12" s="115">
        <v>11045213.969999999</v>
      </c>
      <c r="D12" s="115"/>
      <c r="E12" s="115">
        <v>204205.03</v>
      </c>
      <c r="F12" s="115"/>
      <c r="G12" s="115">
        <v>108269.7</v>
      </c>
      <c r="H12" s="116"/>
      <c r="I12" s="117"/>
      <c r="J12" s="247"/>
      <c r="K12" s="118">
        <f t="shared" si="0"/>
        <v>61517040.00000001</v>
      </c>
      <c r="L12" s="119"/>
      <c r="M12" s="258"/>
      <c r="N12" s="259"/>
    </row>
    <row r="13" spans="1:14" ht="12">
      <c r="A13" s="114" t="s">
        <v>10</v>
      </c>
      <c r="B13" s="115">
        <v>70556371.08</v>
      </c>
      <c r="C13" s="115">
        <v>25804148.53</v>
      </c>
      <c r="D13" s="115"/>
      <c r="E13" s="115">
        <v>437591.72</v>
      </c>
      <c r="F13" s="115"/>
      <c r="G13" s="115"/>
      <c r="H13" s="116"/>
      <c r="I13" s="117"/>
      <c r="J13" s="247"/>
      <c r="K13" s="118">
        <f t="shared" si="0"/>
        <v>96798111.33</v>
      </c>
      <c r="L13" s="119"/>
      <c r="M13" s="258"/>
      <c r="N13" s="259"/>
    </row>
    <row r="14" spans="1:14" ht="12">
      <c r="A14" s="114" t="s">
        <v>11</v>
      </c>
      <c r="B14" s="115">
        <v>13258547.93</v>
      </c>
      <c r="C14" s="115">
        <v>3219580.67</v>
      </c>
      <c r="D14" s="115"/>
      <c r="E14" s="115">
        <v>42760.4</v>
      </c>
      <c r="F14" s="115"/>
      <c r="G14" s="115"/>
      <c r="H14" s="116"/>
      <c r="I14" s="117"/>
      <c r="J14" s="247"/>
      <c r="K14" s="118">
        <f t="shared" si="0"/>
        <v>16520889</v>
      </c>
      <c r="L14" s="119"/>
      <c r="M14" s="258"/>
      <c r="N14" s="259"/>
    </row>
    <row r="15" spans="1:14" ht="12">
      <c r="A15" s="114" t="s">
        <v>12</v>
      </c>
      <c r="B15" s="115">
        <v>11844926.479999999</v>
      </c>
      <c r="C15" s="115">
        <v>1412335.15</v>
      </c>
      <c r="D15" s="115"/>
      <c r="E15" s="115">
        <v>27756.37</v>
      </c>
      <c r="F15" s="115"/>
      <c r="G15" s="115"/>
      <c r="H15" s="116"/>
      <c r="I15" s="117"/>
      <c r="J15" s="247"/>
      <c r="K15" s="118">
        <f t="shared" si="0"/>
        <v>13285017.999999998</v>
      </c>
      <c r="L15" s="119"/>
      <c r="M15" s="258"/>
      <c r="N15" s="259"/>
    </row>
    <row r="16" spans="1:14" ht="12">
      <c r="A16" s="114" t="s">
        <v>13</v>
      </c>
      <c r="B16" s="115">
        <v>46544270.75</v>
      </c>
      <c r="C16" s="115">
        <v>13751653.83</v>
      </c>
      <c r="D16" s="115"/>
      <c r="E16" s="115">
        <v>102964.42</v>
      </c>
      <c r="F16" s="115"/>
      <c r="G16" s="115"/>
      <c r="H16" s="116"/>
      <c r="I16" s="117"/>
      <c r="J16" s="247"/>
      <c r="K16" s="118">
        <f t="shared" si="0"/>
        <v>60398889</v>
      </c>
      <c r="L16" s="119"/>
      <c r="M16" s="258"/>
      <c r="N16" s="259"/>
    </row>
    <row r="17" spans="1:14" ht="12">
      <c r="A17" s="114" t="s">
        <v>14</v>
      </c>
      <c r="B17" s="115">
        <v>15210972.57</v>
      </c>
      <c r="C17" s="115">
        <v>3571633.43</v>
      </c>
      <c r="D17" s="115"/>
      <c r="E17" s="115"/>
      <c r="F17" s="115"/>
      <c r="G17" s="115"/>
      <c r="H17" s="116"/>
      <c r="I17" s="117"/>
      <c r="J17" s="247"/>
      <c r="K17" s="118">
        <f t="shared" si="0"/>
        <v>18782606</v>
      </c>
      <c r="L17" s="119"/>
      <c r="M17" s="258"/>
      <c r="N17" s="259"/>
    </row>
    <row r="18" spans="1:14" ht="12">
      <c r="A18" s="114" t="s">
        <v>15</v>
      </c>
      <c r="B18" s="115">
        <v>21417502.5</v>
      </c>
      <c r="C18" s="115">
        <v>15493513.530000001</v>
      </c>
      <c r="D18" s="115">
        <v>294533.97</v>
      </c>
      <c r="E18" s="115"/>
      <c r="F18" s="115"/>
      <c r="G18" s="115"/>
      <c r="H18" s="116"/>
      <c r="I18" s="117">
        <v>1004932</v>
      </c>
      <c r="J18" s="247"/>
      <c r="K18" s="118">
        <f t="shared" si="0"/>
        <v>38210482</v>
      </c>
      <c r="L18" s="119"/>
      <c r="M18" s="258"/>
      <c r="N18" s="259"/>
    </row>
    <row r="19" spans="1:14" ht="12">
      <c r="A19" s="114" t="s">
        <v>16</v>
      </c>
      <c r="B19" s="115">
        <v>40328837.29</v>
      </c>
      <c r="C19" s="115">
        <v>11819766.82</v>
      </c>
      <c r="D19" s="115"/>
      <c r="E19" s="115">
        <v>96053.89</v>
      </c>
      <c r="F19" s="115"/>
      <c r="G19" s="115"/>
      <c r="H19" s="116"/>
      <c r="I19" s="117"/>
      <c r="J19" s="247"/>
      <c r="K19" s="118">
        <f t="shared" si="0"/>
        <v>52244658</v>
      </c>
      <c r="L19" s="119"/>
      <c r="M19" s="258"/>
      <c r="N19" s="259"/>
    </row>
    <row r="20" spans="1:14" ht="12">
      <c r="A20" s="114" t="s">
        <v>17</v>
      </c>
      <c r="B20" s="115">
        <v>18630958.9</v>
      </c>
      <c r="C20" s="115">
        <v>6532002.100000001</v>
      </c>
      <c r="D20" s="115"/>
      <c r="E20" s="115"/>
      <c r="F20" s="115"/>
      <c r="G20" s="115"/>
      <c r="H20" s="116"/>
      <c r="I20" s="117"/>
      <c r="J20" s="247"/>
      <c r="K20" s="118">
        <f t="shared" si="0"/>
        <v>25162961</v>
      </c>
      <c r="L20" s="119"/>
      <c r="M20" s="258"/>
      <c r="N20" s="259"/>
    </row>
    <row r="21" spans="1:14" ht="12">
      <c r="A21" s="114" t="s">
        <v>18</v>
      </c>
      <c r="B21" s="115">
        <v>13272838.03</v>
      </c>
      <c r="C21" s="115">
        <v>3765112.9699999997</v>
      </c>
      <c r="D21" s="115"/>
      <c r="E21" s="115"/>
      <c r="F21" s="115"/>
      <c r="G21" s="115"/>
      <c r="H21" s="116"/>
      <c r="I21" s="117"/>
      <c r="J21" s="247"/>
      <c r="K21" s="118">
        <f t="shared" si="0"/>
        <v>17037951</v>
      </c>
      <c r="L21" s="119"/>
      <c r="M21" s="258"/>
      <c r="N21" s="259"/>
    </row>
    <row r="22" spans="1:14" ht="12">
      <c r="A22" s="114" t="s">
        <v>19</v>
      </c>
      <c r="B22" s="115">
        <v>12303069.93</v>
      </c>
      <c r="C22" s="115">
        <v>2983923.07</v>
      </c>
      <c r="D22" s="115"/>
      <c r="E22" s="115"/>
      <c r="F22" s="115"/>
      <c r="G22" s="115"/>
      <c r="H22" s="116"/>
      <c r="I22" s="117"/>
      <c r="J22" s="247"/>
      <c r="K22" s="118">
        <f t="shared" si="0"/>
        <v>15286993</v>
      </c>
      <c r="L22" s="119"/>
      <c r="M22" s="258"/>
      <c r="N22" s="259"/>
    </row>
    <row r="23" spans="1:14" ht="12">
      <c r="A23" s="114" t="s">
        <v>20</v>
      </c>
      <c r="B23" s="115">
        <v>26401615.88</v>
      </c>
      <c r="C23" s="115">
        <v>8735201.72</v>
      </c>
      <c r="D23" s="115"/>
      <c r="E23" s="115">
        <v>153616.4</v>
      </c>
      <c r="F23" s="115"/>
      <c r="G23" s="115"/>
      <c r="H23" s="116"/>
      <c r="I23" s="117"/>
      <c r="J23" s="247"/>
      <c r="K23" s="118">
        <f t="shared" si="0"/>
        <v>35290434</v>
      </c>
      <c r="L23" s="119"/>
      <c r="M23" s="258"/>
      <c r="N23" s="259"/>
    </row>
    <row r="24" spans="1:14" ht="12">
      <c r="A24" s="114" t="s">
        <v>21</v>
      </c>
      <c r="B24" s="115">
        <v>41668627.42</v>
      </c>
      <c r="C24" s="115">
        <v>14095006.989999998</v>
      </c>
      <c r="D24" s="115"/>
      <c r="E24" s="115">
        <v>115181.59</v>
      </c>
      <c r="F24" s="115"/>
      <c r="G24" s="115"/>
      <c r="H24" s="116"/>
      <c r="I24" s="117"/>
      <c r="J24" s="247"/>
      <c r="K24" s="118">
        <f t="shared" si="0"/>
        <v>55878816</v>
      </c>
      <c r="L24" s="119"/>
      <c r="M24" s="258"/>
      <c r="N24" s="259"/>
    </row>
    <row r="25" spans="1:14" ht="12">
      <c r="A25" s="114" t="s">
        <v>22</v>
      </c>
      <c r="B25" s="115">
        <v>8795248.92</v>
      </c>
      <c r="C25" s="115">
        <v>3848155.75</v>
      </c>
      <c r="D25" s="115"/>
      <c r="E25" s="115">
        <v>35087.33</v>
      </c>
      <c r="F25" s="115"/>
      <c r="G25" s="115"/>
      <c r="H25" s="116"/>
      <c r="I25" s="117">
        <v>1117644</v>
      </c>
      <c r="J25" s="247"/>
      <c r="K25" s="118">
        <f t="shared" si="0"/>
        <v>13796136</v>
      </c>
      <c r="L25" s="119"/>
      <c r="M25" s="258"/>
      <c r="N25" s="259"/>
    </row>
    <row r="26" spans="1:14" ht="12">
      <c r="A26" s="114" t="s">
        <v>23</v>
      </c>
      <c r="B26" s="115">
        <v>14837314.32</v>
      </c>
      <c r="C26" s="115">
        <v>5910255.01</v>
      </c>
      <c r="D26" s="115">
        <v>18303.289999999997</v>
      </c>
      <c r="E26" s="115">
        <v>428191.38</v>
      </c>
      <c r="F26" s="115"/>
      <c r="G26" s="115"/>
      <c r="H26" s="116"/>
      <c r="I26" s="117">
        <v>552712</v>
      </c>
      <c r="J26" s="247"/>
      <c r="K26" s="118">
        <f t="shared" si="0"/>
        <v>21746775.999999996</v>
      </c>
      <c r="L26" s="119"/>
      <c r="M26" s="258"/>
      <c r="N26" s="259"/>
    </row>
    <row r="27" spans="1:14" ht="12">
      <c r="A27" s="114" t="s">
        <v>24</v>
      </c>
      <c r="B27" s="115">
        <v>10122113.280000001</v>
      </c>
      <c r="C27" s="115">
        <v>3759716.7199999997</v>
      </c>
      <c r="D27" s="115"/>
      <c r="E27" s="115"/>
      <c r="F27" s="115"/>
      <c r="G27" s="115"/>
      <c r="H27" s="116"/>
      <c r="I27" s="117"/>
      <c r="J27" s="248">
        <v>9836</v>
      </c>
      <c r="K27" s="118">
        <f t="shared" si="0"/>
        <v>13891666</v>
      </c>
      <c r="L27" s="119"/>
      <c r="M27" s="258"/>
      <c r="N27" s="259"/>
    </row>
    <row r="28" spans="1:11" ht="12" thickBot="1">
      <c r="A28" s="120"/>
      <c r="B28" s="121"/>
      <c r="C28" s="121"/>
      <c r="D28" s="121"/>
      <c r="E28" s="121"/>
      <c r="F28" s="121"/>
      <c r="G28" s="121"/>
      <c r="H28" s="122"/>
      <c r="I28" s="123"/>
      <c r="J28" s="122"/>
      <c r="K28" s="124"/>
    </row>
    <row r="29" spans="1:11" ht="12" thickBot="1">
      <c r="A29" s="125" t="s">
        <v>25</v>
      </c>
      <c r="B29" s="124">
        <f aca="true" t="shared" si="1" ref="B29:K29">SUM(B10:B28)</f>
        <v>452814180.18999994</v>
      </c>
      <c r="C29" s="124">
        <f t="shared" si="1"/>
        <v>158149782.37</v>
      </c>
      <c r="D29" s="124">
        <f t="shared" si="1"/>
        <v>312837.25999999995</v>
      </c>
      <c r="E29" s="124">
        <f t="shared" si="1"/>
        <v>1987672.81</v>
      </c>
      <c r="F29" s="124">
        <f t="shared" si="1"/>
        <v>0</v>
      </c>
      <c r="G29" s="124">
        <f t="shared" si="1"/>
        <v>108269.7</v>
      </c>
      <c r="H29" s="124">
        <f t="shared" si="1"/>
        <v>0</v>
      </c>
      <c r="I29" s="124">
        <f t="shared" si="1"/>
        <v>2675288</v>
      </c>
      <c r="J29" s="126">
        <f t="shared" si="1"/>
        <v>9836</v>
      </c>
      <c r="K29" s="124">
        <f t="shared" si="1"/>
        <v>616057866.3299999</v>
      </c>
    </row>
    <row r="30" ht="11.25" customHeight="1">
      <c r="A30" s="58" t="s">
        <v>50</v>
      </c>
    </row>
    <row r="31" spans="2:11" ht="11.25">
      <c r="B31" s="127"/>
      <c r="C31" s="127"/>
      <c r="D31" s="127"/>
      <c r="E31" s="127"/>
      <c r="F31" s="127"/>
      <c r="G31" s="127"/>
      <c r="H31" s="127"/>
      <c r="I31" s="127"/>
      <c r="J31" s="127"/>
      <c r="K31" s="119"/>
    </row>
    <row r="32" ht="11.25">
      <c r="A32" s="88" t="s">
        <v>26</v>
      </c>
    </row>
    <row r="33" spans="1:12" ht="11.25">
      <c r="A33" s="128" t="s">
        <v>46</v>
      </c>
      <c r="L33" s="119"/>
    </row>
    <row r="34" ht="11.25">
      <c r="A34" s="129" t="s">
        <v>28</v>
      </c>
    </row>
    <row r="35" ht="11.25">
      <c r="A35" s="128" t="s">
        <v>79</v>
      </c>
    </row>
    <row r="36" ht="11.25">
      <c r="A36" s="128"/>
    </row>
    <row r="37" ht="11.25">
      <c r="A37" s="128"/>
    </row>
    <row r="38" ht="11.25">
      <c r="A38" s="128"/>
    </row>
    <row r="39" ht="11.25">
      <c r="A39" s="128"/>
    </row>
  </sheetData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86" zoomScaleNormal="86" zoomScalePageLayoutView="0" workbookViewId="0" topLeftCell="A1">
      <selection activeCell="A31" sqref="A31"/>
    </sheetView>
  </sheetViews>
  <sheetFormatPr defaultColWidth="11.421875" defaultRowHeight="12.75"/>
  <cols>
    <col min="1" max="1" width="18.140625" style="79" customWidth="1"/>
    <col min="2" max="2" width="15.28125" style="79" customWidth="1"/>
    <col min="3" max="3" width="15.421875" style="79" customWidth="1"/>
    <col min="4" max="4" width="17.421875" style="79" customWidth="1"/>
    <col min="5" max="5" width="17.28125" style="79" customWidth="1"/>
    <col min="6" max="6" width="17.00390625" style="79" customWidth="1"/>
    <col min="7" max="7" width="15.421875" style="79" customWidth="1"/>
    <col min="8" max="8" width="14.28125" style="79" customWidth="1"/>
    <col min="9" max="9" width="17.8515625" style="79" customWidth="1"/>
    <col min="10" max="10" width="17.28125" style="79" customWidth="1"/>
    <col min="11" max="11" width="16.7109375" style="79" customWidth="1"/>
    <col min="12" max="12" width="11.421875" style="79" customWidth="1"/>
    <col min="13" max="13" width="20.00390625" style="79" customWidth="1"/>
    <col min="14" max="16384" width="11.421875" style="79" customWidth="1"/>
  </cols>
  <sheetData>
    <row r="1" spans="1:11" ht="18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8"/>
    </row>
    <row r="2" spans="1:11" ht="18" customHeight="1">
      <c r="A2" s="77" t="s">
        <v>77</v>
      </c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1" ht="11.25">
      <c r="A3" s="80"/>
      <c r="B3" s="81"/>
      <c r="C3" s="81"/>
      <c r="D3" s="81"/>
      <c r="E3" s="81"/>
      <c r="F3" s="81"/>
      <c r="G3" s="81"/>
      <c r="H3" s="81"/>
      <c r="I3" s="81"/>
      <c r="J3" s="81"/>
      <c r="K3" s="78"/>
    </row>
    <row r="4" spans="1:11" ht="12" thickBot="1">
      <c r="A4" s="82"/>
      <c r="B4" s="83"/>
      <c r="C4" s="83"/>
      <c r="D4" s="83"/>
      <c r="E4" s="83"/>
      <c r="F4" s="83"/>
      <c r="G4" s="83"/>
      <c r="H4" s="83"/>
      <c r="I4" s="83"/>
      <c r="J4" s="83"/>
      <c r="K4" s="78"/>
    </row>
    <row r="5" spans="1:11" s="88" customFormat="1" ht="11.25">
      <c r="A5" s="84"/>
      <c r="B5" s="85" t="s">
        <v>76</v>
      </c>
      <c r="C5" s="86"/>
      <c r="D5" s="86"/>
      <c r="E5" s="86"/>
      <c r="F5" s="86"/>
      <c r="G5" s="86"/>
      <c r="H5" s="86"/>
      <c r="I5" s="86"/>
      <c r="J5" s="86"/>
      <c r="K5" s="87"/>
    </row>
    <row r="6" spans="1:11" s="88" customFormat="1" ht="11.25">
      <c r="A6" s="89" t="s">
        <v>32</v>
      </c>
      <c r="B6" s="90" t="s">
        <v>1</v>
      </c>
      <c r="C6" s="91" t="s">
        <v>2</v>
      </c>
      <c r="D6" s="93" t="s">
        <v>29</v>
      </c>
      <c r="E6" s="92" t="s">
        <v>2</v>
      </c>
      <c r="F6" s="93" t="s">
        <v>2</v>
      </c>
      <c r="G6" s="93" t="s">
        <v>52</v>
      </c>
      <c r="H6" s="93" t="s">
        <v>33</v>
      </c>
      <c r="I6" s="90" t="s">
        <v>33</v>
      </c>
      <c r="J6" s="90" t="s">
        <v>33</v>
      </c>
      <c r="K6" s="95" t="s">
        <v>39</v>
      </c>
    </row>
    <row r="7" spans="1:11" s="88" customFormat="1" ht="11.25">
      <c r="A7" s="96"/>
      <c r="B7" s="97" t="s">
        <v>4</v>
      </c>
      <c r="C7" s="98" t="s">
        <v>5</v>
      </c>
      <c r="D7" s="99" t="s">
        <v>30</v>
      </c>
      <c r="E7" s="99" t="s">
        <v>34</v>
      </c>
      <c r="F7" s="99" t="s">
        <v>34</v>
      </c>
      <c r="G7" s="99" t="s">
        <v>51</v>
      </c>
      <c r="H7" s="97" t="s">
        <v>37</v>
      </c>
      <c r="I7" s="97" t="s">
        <v>36</v>
      </c>
      <c r="J7" s="97" t="s">
        <v>41</v>
      </c>
      <c r="K7" s="101"/>
    </row>
    <row r="8" spans="1:11" s="88" customFormat="1" ht="11.25">
      <c r="A8" s="102"/>
      <c r="B8" s="103"/>
      <c r="C8" s="104"/>
      <c r="D8" s="105" t="s">
        <v>31</v>
      </c>
      <c r="E8" s="105" t="s">
        <v>35</v>
      </c>
      <c r="F8" s="105"/>
      <c r="G8" s="105" t="s">
        <v>53</v>
      </c>
      <c r="H8" s="106" t="s">
        <v>38</v>
      </c>
      <c r="I8" s="106" t="s">
        <v>6</v>
      </c>
      <c r="J8" s="106" t="s">
        <v>42</v>
      </c>
      <c r="K8" s="108"/>
    </row>
    <row r="9" spans="1:11" ht="11.25">
      <c r="A9" s="109"/>
      <c r="B9" s="110"/>
      <c r="C9" s="111"/>
      <c r="D9" s="111"/>
      <c r="E9" s="111"/>
      <c r="F9" s="111"/>
      <c r="G9" s="111"/>
      <c r="H9" s="112"/>
      <c r="I9" s="111"/>
      <c r="J9" s="112"/>
      <c r="K9" s="113"/>
    </row>
    <row r="10" spans="1:14" ht="12">
      <c r="A10" s="114" t="s">
        <v>7</v>
      </c>
      <c r="B10" s="115">
        <v>22003555.429999992</v>
      </c>
      <c r="C10" s="115">
        <v>16881945.14</v>
      </c>
      <c r="D10" s="115"/>
      <c r="E10" s="115">
        <v>214464.5</v>
      </c>
      <c r="F10" s="115"/>
      <c r="G10" s="115"/>
      <c r="H10" s="116"/>
      <c r="I10" s="117"/>
      <c r="J10" s="246"/>
      <c r="K10" s="118">
        <f aca="true" t="shared" si="0" ref="K10:K27">+B10+C10+D10+E10+F10+G10+I10+H10+J10</f>
        <v>39099965.06999999</v>
      </c>
      <c r="L10" s="119"/>
      <c r="M10" s="258"/>
      <c r="N10" s="259"/>
    </row>
    <row r="11" spans="1:14" ht="12">
      <c r="A11" s="114" t="s">
        <v>9</v>
      </c>
      <c r="B11" s="115">
        <v>15470522.99000001</v>
      </c>
      <c r="C11" s="115">
        <v>5520616.97</v>
      </c>
      <c r="D11" s="115"/>
      <c r="E11" s="115">
        <v>129799.78</v>
      </c>
      <c r="F11" s="115"/>
      <c r="G11" s="115"/>
      <c r="H11" s="116"/>
      <c r="I11" s="117"/>
      <c r="J11" s="247"/>
      <c r="K11" s="118">
        <f t="shared" si="0"/>
        <v>21120939.74000001</v>
      </c>
      <c r="L11" s="119"/>
      <c r="M11" s="258"/>
      <c r="N11" s="259"/>
    </row>
    <row r="12" spans="1:14" ht="12">
      <c r="A12" s="114" t="s">
        <v>8</v>
      </c>
      <c r="B12" s="115">
        <v>50179223.59999996</v>
      </c>
      <c r="C12" s="115">
        <v>11045213.969999999</v>
      </c>
      <c r="D12" s="115"/>
      <c r="E12" s="115">
        <v>204205.03</v>
      </c>
      <c r="F12" s="115"/>
      <c r="G12" s="115">
        <v>108269.7</v>
      </c>
      <c r="H12" s="116"/>
      <c r="I12" s="117"/>
      <c r="J12" s="247"/>
      <c r="K12" s="118">
        <f t="shared" si="0"/>
        <v>61536912.29999996</v>
      </c>
      <c r="L12" s="119"/>
      <c r="M12" s="258"/>
      <c r="N12" s="259"/>
    </row>
    <row r="13" spans="1:14" ht="12">
      <c r="A13" s="114" t="s">
        <v>10</v>
      </c>
      <c r="B13" s="115">
        <v>71973163.08</v>
      </c>
      <c r="C13" s="115">
        <v>25804148.53</v>
      </c>
      <c r="D13" s="115"/>
      <c r="E13" s="115">
        <v>437591.72</v>
      </c>
      <c r="F13" s="115"/>
      <c r="G13" s="115"/>
      <c r="H13" s="116"/>
      <c r="I13" s="117"/>
      <c r="J13" s="247"/>
      <c r="K13" s="118">
        <f t="shared" si="0"/>
        <v>98214903.33</v>
      </c>
      <c r="L13" s="119"/>
      <c r="M13" s="258"/>
      <c r="N13" s="259"/>
    </row>
    <row r="14" spans="1:14" ht="12">
      <c r="A14" s="114" t="s">
        <v>11</v>
      </c>
      <c r="B14" s="115">
        <v>13266939.029999994</v>
      </c>
      <c r="C14" s="115">
        <v>3219580.67</v>
      </c>
      <c r="D14" s="115"/>
      <c r="E14" s="115">
        <v>42760.4</v>
      </c>
      <c r="F14" s="115"/>
      <c r="G14" s="115"/>
      <c r="H14" s="116"/>
      <c r="I14" s="117"/>
      <c r="J14" s="247"/>
      <c r="K14" s="118">
        <f t="shared" si="0"/>
        <v>16529280.099999994</v>
      </c>
      <c r="L14" s="119"/>
      <c r="M14" s="258"/>
      <c r="N14" s="259"/>
    </row>
    <row r="15" spans="1:14" ht="12">
      <c r="A15" s="114" t="s">
        <v>12</v>
      </c>
      <c r="B15" s="115">
        <v>11853240.079999993</v>
      </c>
      <c r="C15" s="115">
        <v>1412335.15</v>
      </c>
      <c r="D15" s="115"/>
      <c r="E15" s="115">
        <v>27756.37</v>
      </c>
      <c r="F15" s="115"/>
      <c r="G15" s="115"/>
      <c r="H15" s="116"/>
      <c r="I15" s="117"/>
      <c r="J15" s="247"/>
      <c r="K15" s="118">
        <f t="shared" si="0"/>
        <v>13293331.599999992</v>
      </c>
      <c r="L15" s="119"/>
      <c r="M15" s="258"/>
      <c r="N15" s="259"/>
    </row>
    <row r="16" spans="1:14" ht="12">
      <c r="A16" s="114" t="s">
        <v>13</v>
      </c>
      <c r="B16" s="115">
        <v>46572688.00999999</v>
      </c>
      <c r="C16" s="115">
        <v>13751653.83</v>
      </c>
      <c r="D16" s="115"/>
      <c r="E16" s="115">
        <v>102964.42</v>
      </c>
      <c r="F16" s="115"/>
      <c r="G16" s="115"/>
      <c r="H16" s="116"/>
      <c r="I16" s="117"/>
      <c r="J16" s="247"/>
      <c r="K16" s="118">
        <f t="shared" si="0"/>
        <v>60427306.25999999</v>
      </c>
      <c r="L16" s="119"/>
      <c r="M16" s="258"/>
      <c r="N16" s="259"/>
    </row>
    <row r="17" spans="1:14" ht="12">
      <c r="A17" s="114" t="s">
        <v>14</v>
      </c>
      <c r="B17" s="115">
        <v>15221917.04999999</v>
      </c>
      <c r="C17" s="115">
        <v>3571633.43</v>
      </c>
      <c r="D17" s="115"/>
      <c r="E17" s="115"/>
      <c r="F17" s="115"/>
      <c r="G17" s="115"/>
      <c r="H17" s="116"/>
      <c r="I17" s="117"/>
      <c r="J17" s="247"/>
      <c r="K17" s="118">
        <f t="shared" si="0"/>
        <v>18793550.47999999</v>
      </c>
      <c r="L17" s="119"/>
      <c r="M17" s="258"/>
      <c r="N17" s="259"/>
    </row>
    <row r="18" spans="1:14" ht="12">
      <c r="A18" s="114" t="s">
        <v>15</v>
      </c>
      <c r="B18" s="115">
        <v>21428649.20999998</v>
      </c>
      <c r="C18" s="115">
        <v>15493513.530000001</v>
      </c>
      <c r="D18" s="115">
        <v>294533.97</v>
      </c>
      <c r="E18" s="115"/>
      <c r="F18" s="115"/>
      <c r="G18" s="115"/>
      <c r="H18" s="116"/>
      <c r="I18" s="117">
        <v>1004932</v>
      </c>
      <c r="J18" s="247"/>
      <c r="K18" s="118">
        <f t="shared" si="0"/>
        <v>38221628.70999998</v>
      </c>
      <c r="L18" s="119"/>
      <c r="M18" s="258"/>
      <c r="N18" s="259"/>
    </row>
    <row r="19" spans="1:14" ht="12">
      <c r="A19" s="114" t="s">
        <v>16</v>
      </c>
      <c r="B19" s="115">
        <v>41082674.73</v>
      </c>
      <c r="C19" s="115">
        <v>11819766.82</v>
      </c>
      <c r="D19" s="115"/>
      <c r="E19" s="115">
        <v>96053.89</v>
      </c>
      <c r="F19" s="115"/>
      <c r="G19" s="115"/>
      <c r="H19" s="116"/>
      <c r="I19" s="117"/>
      <c r="J19" s="247"/>
      <c r="K19" s="118">
        <f t="shared" si="0"/>
        <v>52998495.44</v>
      </c>
      <c r="L19" s="119"/>
      <c r="M19" s="258"/>
      <c r="N19" s="259"/>
    </row>
    <row r="20" spans="1:14" ht="12">
      <c r="A20" s="114" t="s">
        <v>17</v>
      </c>
      <c r="B20" s="115">
        <v>18635882.580000006</v>
      </c>
      <c r="C20" s="115">
        <v>6532002.100000001</v>
      </c>
      <c r="D20" s="115"/>
      <c r="E20" s="115"/>
      <c r="F20" s="115"/>
      <c r="G20" s="115"/>
      <c r="H20" s="116"/>
      <c r="I20" s="117"/>
      <c r="J20" s="247"/>
      <c r="K20" s="118">
        <f t="shared" si="0"/>
        <v>25167884.680000007</v>
      </c>
      <c r="L20" s="119"/>
      <c r="M20" s="258"/>
      <c r="N20" s="259"/>
    </row>
    <row r="21" spans="1:14" ht="12">
      <c r="A21" s="114" t="s">
        <v>18</v>
      </c>
      <c r="B21" s="115">
        <v>13279007.150000004</v>
      </c>
      <c r="C21" s="115">
        <v>3765112.9699999997</v>
      </c>
      <c r="D21" s="115"/>
      <c r="E21" s="115"/>
      <c r="F21" s="115"/>
      <c r="G21" s="115"/>
      <c r="H21" s="116"/>
      <c r="I21" s="117"/>
      <c r="J21" s="247"/>
      <c r="K21" s="118">
        <f t="shared" si="0"/>
        <v>17044120.120000005</v>
      </c>
      <c r="L21" s="119"/>
      <c r="M21" s="258"/>
      <c r="N21" s="259"/>
    </row>
    <row r="22" spans="1:14" ht="12">
      <c r="A22" s="114" t="s">
        <v>19</v>
      </c>
      <c r="B22" s="115">
        <v>12309358.580000006</v>
      </c>
      <c r="C22" s="115">
        <v>2983923.07</v>
      </c>
      <c r="D22" s="115"/>
      <c r="E22" s="115"/>
      <c r="F22" s="115"/>
      <c r="G22" s="115"/>
      <c r="H22" s="116"/>
      <c r="I22" s="117"/>
      <c r="J22" s="247"/>
      <c r="K22" s="118">
        <f t="shared" si="0"/>
        <v>15293281.650000006</v>
      </c>
      <c r="L22" s="119"/>
      <c r="M22" s="258"/>
      <c r="N22" s="259"/>
    </row>
    <row r="23" spans="1:14" ht="12">
      <c r="A23" s="114" t="s">
        <v>20</v>
      </c>
      <c r="B23" s="115">
        <v>26416383.13</v>
      </c>
      <c r="C23" s="115">
        <v>8735201.72</v>
      </c>
      <c r="D23" s="115"/>
      <c r="E23" s="115">
        <v>153616.4</v>
      </c>
      <c r="F23" s="115"/>
      <c r="G23" s="115"/>
      <c r="H23" s="116"/>
      <c r="I23" s="117"/>
      <c r="J23" s="247"/>
      <c r="K23" s="118">
        <f t="shared" si="0"/>
        <v>35305201.25</v>
      </c>
      <c r="L23" s="119"/>
      <c r="M23" s="258"/>
      <c r="N23" s="259"/>
    </row>
    <row r="24" spans="1:14" ht="12">
      <c r="A24" s="114" t="s">
        <v>21</v>
      </c>
      <c r="B24" s="115">
        <v>41689788.31999998</v>
      </c>
      <c r="C24" s="115">
        <v>14095006.989999998</v>
      </c>
      <c r="D24" s="115"/>
      <c r="E24" s="115">
        <v>115181.59</v>
      </c>
      <c r="F24" s="115"/>
      <c r="G24" s="115"/>
      <c r="H24" s="116"/>
      <c r="I24" s="117"/>
      <c r="J24" s="247"/>
      <c r="K24" s="118">
        <f t="shared" si="0"/>
        <v>55899976.899999976</v>
      </c>
      <c r="L24" s="119"/>
      <c r="M24" s="258"/>
      <c r="N24" s="259"/>
    </row>
    <row r="25" spans="1:14" ht="12">
      <c r="A25" s="114" t="s">
        <v>22</v>
      </c>
      <c r="B25" s="115">
        <v>8803760.269999994</v>
      </c>
      <c r="C25" s="115">
        <v>3848155.75</v>
      </c>
      <c r="D25" s="115"/>
      <c r="E25" s="115">
        <v>35087.33</v>
      </c>
      <c r="F25" s="115"/>
      <c r="G25" s="115"/>
      <c r="H25" s="116"/>
      <c r="I25" s="117">
        <v>1117644</v>
      </c>
      <c r="J25" s="247"/>
      <c r="K25" s="118">
        <f t="shared" si="0"/>
        <v>13804647.349999994</v>
      </c>
      <c r="L25" s="119"/>
      <c r="M25" s="258"/>
      <c r="N25" s="259"/>
    </row>
    <row r="26" spans="1:14" ht="12">
      <c r="A26" s="114" t="s">
        <v>23</v>
      </c>
      <c r="B26" s="115">
        <v>14848431.169999994</v>
      </c>
      <c r="C26" s="115">
        <v>5910255.01</v>
      </c>
      <c r="D26" s="115">
        <v>18303.289999999997</v>
      </c>
      <c r="E26" s="115">
        <v>428191.38</v>
      </c>
      <c r="F26" s="115"/>
      <c r="G26" s="115"/>
      <c r="H26" s="116"/>
      <c r="I26" s="117">
        <v>552712</v>
      </c>
      <c r="J26" s="247"/>
      <c r="K26" s="118">
        <f t="shared" si="0"/>
        <v>21757892.84999999</v>
      </c>
      <c r="L26" s="119"/>
      <c r="M26" s="258"/>
      <c r="N26" s="259"/>
    </row>
    <row r="27" spans="1:14" ht="12">
      <c r="A27" s="114" t="s">
        <v>24</v>
      </c>
      <c r="B27" s="115">
        <v>10128184.189999998</v>
      </c>
      <c r="C27" s="115">
        <v>3759716.7199999997</v>
      </c>
      <c r="D27" s="115"/>
      <c r="E27" s="115"/>
      <c r="F27" s="115"/>
      <c r="G27" s="115"/>
      <c r="H27" s="116"/>
      <c r="I27" s="117"/>
      <c r="J27" s="248">
        <v>9836</v>
      </c>
      <c r="K27" s="118">
        <f t="shared" si="0"/>
        <v>13897736.909999996</v>
      </c>
      <c r="L27" s="119"/>
      <c r="M27" s="258"/>
      <c r="N27" s="259"/>
    </row>
    <row r="28" spans="1:11" ht="12" thickBot="1">
      <c r="A28" s="120"/>
      <c r="B28" s="121"/>
      <c r="C28" s="121"/>
      <c r="D28" s="121"/>
      <c r="E28" s="121"/>
      <c r="F28" s="121"/>
      <c r="G28" s="121"/>
      <c r="H28" s="122"/>
      <c r="I28" s="123"/>
      <c r="J28" s="122"/>
      <c r="K28" s="124"/>
    </row>
    <row r="29" spans="1:11" ht="12" thickBot="1">
      <c r="A29" s="125" t="s">
        <v>25</v>
      </c>
      <c r="B29" s="124">
        <f aca="true" t="shared" si="1" ref="B29:K29">SUM(B10:B28)</f>
        <v>455163368.59999985</v>
      </c>
      <c r="C29" s="124">
        <f t="shared" si="1"/>
        <v>158149782.37</v>
      </c>
      <c r="D29" s="124">
        <f t="shared" si="1"/>
        <v>312837.25999999995</v>
      </c>
      <c r="E29" s="124">
        <f t="shared" si="1"/>
        <v>1987672.81</v>
      </c>
      <c r="F29" s="124">
        <f t="shared" si="1"/>
        <v>0</v>
      </c>
      <c r="G29" s="124">
        <f t="shared" si="1"/>
        <v>108269.7</v>
      </c>
      <c r="H29" s="124">
        <f t="shared" si="1"/>
        <v>0</v>
      </c>
      <c r="I29" s="124">
        <f t="shared" si="1"/>
        <v>2675288</v>
      </c>
      <c r="J29" s="126">
        <f t="shared" si="1"/>
        <v>9836</v>
      </c>
      <c r="K29" s="124">
        <f t="shared" si="1"/>
        <v>618407054.7399999</v>
      </c>
    </row>
    <row r="30" ht="11.25" customHeight="1">
      <c r="A30" s="58" t="s">
        <v>80</v>
      </c>
    </row>
    <row r="31" spans="2:11" ht="11.25">
      <c r="B31" s="127"/>
      <c r="C31" s="127"/>
      <c r="D31" s="127"/>
      <c r="E31" s="127"/>
      <c r="F31" s="127"/>
      <c r="G31" s="127"/>
      <c r="H31" s="127"/>
      <c r="I31" s="127"/>
      <c r="J31" s="127"/>
      <c r="K31" s="119"/>
    </row>
    <row r="32" ht="11.25">
      <c r="A32" s="88" t="s">
        <v>26</v>
      </c>
    </row>
    <row r="33" spans="1:12" ht="11.25">
      <c r="A33" s="128" t="s">
        <v>46</v>
      </c>
      <c r="L33" s="119"/>
    </row>
    <row r="34" ht="11.25">
      <c r="A34" s="129" t="s">
        <v>28</v>
      </c>
    </row>
    <row r="35" ht="11.25">
      <c r="A35" s="128" t="s">
        <v>79</v>
      </c>
    </row>
    <row r="36" ht="11.25">
      <c r="A36" s="128"/>
    </row>
    <row r="37" spans="1:2" ht="11.25">
      <c r="A37" s="128"/>
      <c r="B37" s="119"/>
    </row>
    <row r="38" ht="11.25">
      <c r="A38" s="128"/>
    </row>
    <row r="39" ht="11.25">
      <c r="A39" s="12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M65"/>
  <sheetViews>
    <sheetView showGridLines="0" zoomScale="75" zoomScaleNormal="75" zoomScalePageLayoutView="0" workbookViewId="0" topLeftCell="A1">
      <selection activeCell="A35" sqref="A35"/>
    </sheetView>
  </sheetViews>
  <sheetFormatPr defaultColWidth="11.421875" defaultRowHeight="11.25" customHeight="1"/>
  <cols>
    <col min="1" max="1" width="19.7109375" style="6" customWidth="1"/>
    <col min="2" max="2" width="14.7109375" style="6" customWidth="1"/>
    <col min="3" max="3" width="16.28125" style="6" customWidth="1"/>
    <col min="4" max="4" width="18.28125" style="6" customWidth="1"/>
    <col min="5" max="5" width="17.57421875" style="6" customWidth="1"/>
    <col min="6" max="6" width="16.57421875" style="6" customWidth="1"/>
    <col min="7" max="8" width="14.7109375" style="6" customWidth="1"/>
    <col min="9" max="9" width="19.421875" style="6" customWidth="1"/>
    <col min="10" max="10" width="19.00390625" style="6" customWidth="1"/>
    <col min="11" max="11" width="21.8515625" style="6" hidden="1" customWidth="1"/>
    <col min="12" max="12" width="15.28125" style="6" customWidth="1"/>
    <col min="13" max="13" width="14.8515625" style="6" customWidth="1"/>
    <col min="14" max="16384" width="11.421875" style="6" customWidth="1"/>
  </cols>
  <sheetData>
    <row r="1" spans="1:12" ht="18" customHeight="1">
      <c r="A1" s="4" t="s">
        <v>54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" customHeight="1">
      <c r="A2" s="4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1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5"/>
    </row>
    <row r="4" spans="1:12" ht="12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11"/>
      <c r="L4" s="5"/>
    </row>
    <row r="5" spans="1:12" s="27" customFormat="1" ht="11.25">
      <c r="A5" s="29"/>
      <c r="B5" s="30" t="s">
        <v>71</v>
      </c>
      <c r="C5" s="31"/>
      <c r="D5" s="31"/>
      <c r="E5" s="31"/>
      <c r="F5" s="31"/>
      <c r="G5" s="31"/>
      <c r="H5" s="31"/>
      <c r="I5" s="31"/>
      <c r="J5" s="135"/>
      <c r="K5" s="31"/>
      <c r="L5" s="32"/>
    </row>
    <row r="6" spans="1:12" s="27" customFormat="1" ht="12.75">
      <c r="A6" s="33" t="s">
        <v>32</v>
      </c>
      <c r="B6" s="34" t="s">
        <v>1</v>
      </c>
      <c r="C6" s="54" t="s">
        <v>2</v>
      </c>
      <c r="D6" s="36" t="s">
        <v>29</v>
      </c>
      <c r="E6" s="36" t="s">
        <v>2</v>
      </c>
      <c r="F6" s="37" t="s">
        <v>2</v>
      </c>
      <c r="G6" s="203" t="s">
        <v>52</v>
      </c>
      <c r="H6" s="37" t="s">
        <v>33</v>
      </c>
      <c r="I6" s="34" t="s">
        <v>33</v>
      </c>
      <c r="J6" s="136" t="s">
        <v>41</v>
      </c>
      <c r="K6" s="94" t="s">
        <v>49</v>
      </c>
      <c r="L6" s="132" t="s">
        <v>0</v>
      </c>
    </row>
    <row r="7" spans="1:12" s="27" customFormat="1" ht="12.75">
      <c r="A7" s="18"/>
      <c r="B7" s="39" t="s">
        <v>4</v>
      </c>
      <c r="C7" s="41" t="s">
        <v>5</v>
      </c>
      <c r="D7" s="52" t="s">
        <v>30</v>
      </c>
      <c r="E7" s="41" t="s">
        <v>34</v>
      </c>
      <c r="F7" s="41" t="s">
        <v>34</v>
      </c>
      <c r="G7" s="41" t="s">
        <v>51</v>
      </c>
      <c r="H7" s="39" t="s">
        <v>37</v>
      </c>
      <c r="I7" s="39" t="s">
        <v>36</v>
      </c>
      <c r="J7" s="72" t="s">
        <v>42</v>
      </c>
      <c r="K7" s="100" t="s">
        <v>47</v>
      </c>
      <c r="L7" s="133" t="s">
        <v>3</v>
      </c>
    </row>
    <row r="8" spans="1:12" s="27" customFormat="1" ht="12.75">
      <c r="A8" s="43"/>
      <c r="B8" s="44"/>
      <c r="C8" s="47"/>
      <c r="D8" s="53" t="s">
        <v>31</v>
      </c>
      <c r="E8" s="46" t="s">
        <v>35</v>
      </c>
      <c r="F8" s="46"/>
      <c r="G8" s="46" t="s">
        <v>53</v>
      </c>
      <c r="H8" s="47" t="s">
        <v>38</v>
      </c>
      <c r="I8" s="47" t="s">
        <v>6</v>
      </c>
      <c r="J8" s="47"/>
      <c r="K8" s="107" t="s">
        <v>48</v>
      </c>
      <c r="L8" s="134"/>
    </row>
    <row r="9" spans="1:12" ht="12.75" customHeight="1">
      <c r="A9" s="13"/>
      <c r="B9" s="15"/>
      <c r="C9" s="16"/>
      <c r="D9" s="15"/>
      <c r="E9" s="15"/>
      <c r="F9" s="56"/>
      <c r="G9" s="14"/>
      <c r="H9" s="16"/>
      <c r="I9" s="14"/>
      <c r="J9" s="16"/>
      <c r="K9" s="16"/>
      <c r="L9" s="17"/>
    </row>
    <row r="10" spans="1:13" ht="12.75" customHeight="1">
      <c r="A10" s="12" t="s">
        <v>7</v>
      </c>
      <c r="B10" s="1">
        <v>14201085.670000002</v>
      </c>
      <c r="C10" s="51">
        <v>8559212.61</v>
      </c>
      <c r="D10" s="187"/>
      <c r="E10" s="188">
        <v>141285.72</v>
      </c>
      <c r="F10" s="55"/>
      <c r="G10" s="1"/>
      <c r="H10" s="3"/>
      <c r="I10" s="2"/>
      <c r="J10" s="3"/>
      <c r="K10" s="3"/>
      <c r="L10" s="19">
        <f>+B10+C10+D10+E10+F10+G10+I10+H10+J10+K10</f>
        <v>22901584</v>
      </c>
      <c r="M10" s="20"/>
    </row>
    <row r="11" spans="1:13" ht="12.75" customHeight="1">
      <c r="A11" s="12" t="s">
        <v>9</v>
      </c>
      <c r="B11" s="1">
        <v>10186526.56</v>
      </c>
      <c r="C11" s="51">
        <v>2622256.51</v>
      </c>
      <c r="D11" s="187"/>
      <c r="E11" s="188">
        <v>85509.93</v>
      </c>
      <c r="F11" s="55"/>
      <c r="G11" s="1"/>
      <c r="H11" s="3"/>
      <c r="I11" s="2"/>
      <c r="J11" s="3"/>
      <c r="K11" s="3"/>
      <c r="L11" s="19">
        <f>+B11+C11+D11+E11+F11+G11+I11+H11+J11+K11</f>
        <v>12894293</v>
      </c>
      <c r="M11" s="20"/>
    </row>
    <row r="12" spans="1:13" ht="12.75" customHeight="1">
      <c r="A12" s="12" t="s">
        <v>8</v>
      </c>
      <c r="B12" s="1">
        <v>30935816.060000002</v>
      </c>
      <c r="C12" s="51">
        <v>6214554.03</v>
      </c>
      <c r="D12" s="187"/>
      <c r="E12" s="188">
        <v>134526.88</v>
      </c>
      <c r="F12" s="55"/>
      <c r="G12" s="1">
        <v>105833.03</v>
      </c>
      <c r="H12" s="3"/>
      <c r="I12" s="2"/>
      <c r="J12" s="3"/>
      <c r="K12" s="57"/>
      <c r="L12" s="19">
        <f>+B12+C12+D12+E12+F12+G12+I12+H12+J12+K12</f>
        <v>37390730.00000001</v>
      </c>
      <c r="M12" s="20"/>
    </row>
    <row r="13" spans="1:13" ht="12.75" customHeight="1">
      <c r="A13" s="12" t="s">
        <v>10</v>
      </c>
      <c r="B13" s="1">
        <v>26379691.950000003</v>
      </c>
      <c r="C13" s="1">
        <v>17961756.88</v>
      </c>
      <c r="D13" s="187"/>
      <c r="E13" s="188">
        <v>288278.17</v>
      </c>
      <c r="F13" s="55"/>
      <c r="G13" s="1"/>
      <c r="H13" s="3"/>
      <c r="I13" s="2"/>
      <c r="J13" s="3"/>
      <c r="K13" s="3"/>
      <c r="L13" s="19">
        <f aca="true" t="shared" si="0" ref="L13:L27">+B13+C13+D13+E13+F13+G13+I13+H13+J13+K13</f>
        <v>44629727</v>
      </c>
      <c r="M13" s="20"/>
    </row>
    <row r="14" spans="1:13" ht="12.75" customHeight="1">
      <c r="A14" s="12" t="s">
        <v>11</v>
      </c>
      <c r="B14" s="1">
        <v>8376641.14</v>
      </c>
      <c r="C14" s="1">
        <v>1692984.08</v>
      </c>
      <c r="D14" s="187"/>
      <c r="E14" s="188">
        <v>28169.78</v>
      </c>
      <c r="F14" s="55"/>
      <c r="G14" s="1"/>
      <c r="H14" s="3"/>
      <c r="I14" s="2"/>
      <c r="J14" s="3"/>
      <c r="K14" s="3"/>
      <c r="L14" s="19">
        <f t="shared" si="0"/>
        <v>10097794.999999998</v>
      </c>
      <c r="M14" s="20"/>
    </row>
    <row r="15" spans="1:13" ht="12.75" customHeight="1">
      <c r="A15" s="12" t="s">
        <v>12</v>
      </c>
      <c r="B15" s="1">
        <v>7351376.88</v>
      </c>
      <c r="C15" s="1">
        <v>757127.68</v>
      </c>
      <c r="D15" s="187"/>
      <c r="E15" s="188">
        <v>18285.44</v>
      </c>
      <c r="F15" s="55"/>
      <c r="G15" s="1"/>
      <c r="H15" s="3"/>
      <c r="I15" s="2"/>
      <c r="J15" s="3"/>
      <c r="K15" s="3"/>
      <c r="L15" s="19">
        <f t="shared" si="0"/>
        <v>8126790</v>
      </c>
      <c r="M15" s="20"/>
    </row>
    <row r="16" spans="1:13" ht="12.75" customHeight="1">
      <c r="A16" s="12" t="s">
        <v>13</v>
      </c>
      <c r="B16" s="1">
        <v>30424681.25</v>
      </c>
      <c r="C16" s="1">
        <v>6361607.48</v>
      </c>
      <c r="D16" s="187"/>
      <c r="E16" s="188">
        <v>67831.27</v>
      </c>
      <c r="F16" s="55"/>
      <c r="G16" s="1"/>
      <c r="H16" s="3"/>
      <c r="I16" s="2"/>
      <c r="J16" s="3"/>
      <c r="K16" s="3"/>
      <c r="L16" s="19">
        <f t="shared" si="0"/>
        <v>36854120.00000001</v>
      </c>
      <c r="M16" s="20"/>
    </row>
    <row r="17" spans="1:13" ht="12.75" customHeight="1">
      <c r="A17" s="12" t="s">
        <v>14</v>
      </c>
      <c r="B17" s="1">
        <v>9812557.530000001</v>
      </c>
      <c r="C17" s="1">
        <v>1664284.47</v>
      </c>
      <c r="D17" s="187"/>
      <c r="E17" s="188"/>
      <c r="F17" s="55"/>
      <c r="G17" s="1"/>
      <c r="H17" s="3"/>
      <c r="I17" s="2"/>
      <c r="J17" s="3"/>
      <c r="K17" s="3"/>
      <c r="L17" s="19">
        <f t="shared" si="0"/>
        <v>11476842.000000002</v>
      </c>
      <c r="M17" s="20"/>
    </row>
    <row r="18" spans="1:13" ht="12.75" customHeight="1">
      <c r="A18" s="12" t="s">
        <v>15</v>
      </c>
      <c r="B18" s="1">
        <v>20016344.5</v>
      </c>
      <c r="C18" s="1">
        <v>3946763.73</v>
      </c>
      <c r="D18" s="187">
        <v>265077.77</v>
      </c>
      <c r="E18" s="188"/>
      <c r="F18" s="55"/>
      <c r="G18" s="1"/>
      <c r="H18" s="3"/>
      <c r="I18" s="2"/>
      <c r="J18" s="3"/>
      <c r="K18" s="3"/>
      <c r="L18" s="19">
        <f t="shared" si="0"/>
        <v>24228186</v>
      </c>
      <c r="M18" s="20"/>
    </row>
    <row r="19" spans="1:13" ht="12.75" customHeight="1">
      <c r="A19" s="12" t="s">
        <v>16</v>
      </c>
      <c r="B19" s="1">
        <v>25003699.73</v>
      </c>
      <c r="C19" s="1">
        <v>5515842.54</v>
      </c>
      <c r="D19" s="187"/>
      <c r="E19" s="188">
        <v>63278.73</v>
      </c>
      <c r="F19" s="55"/>
      <c r="G19" s="1"/>
      <c r="H19" s="3"/>
      <c r="I19" s="2"/>
      <c r="J19" s="3"/>
      <c r="K19" s="3"/>
      <c r="L19" s="19">
        <f t="shared" si="0"/>
        <v>30582821</v>
      </c>
      <c r="M19" s="20"/>
    </row>
    <row r="20" spans="1:13" ht="12.75" customHeight="1">
      <c r="A20" s="12" t="s">
        <v>17</v>
      </c>
      <c r="B20" s="1">
        <v>18394401.17</v>
      </c>
      <c r="C20" s="1">
        <v>3248817.83</v>
      </c>
      <c r="D20" s="187"/>
      <c r="E20" s="188"/>
      <c r="F20" s="55"/>
      <c r="G20" s="1"/>
      <c r="H20" s="3"/>
      <c r="I20" s="2"/>
      <c r="J20" s="3"/>
      <c r="K20" s="3"/>
      <c r="L20" s="19">
        <f t="shared" si="0"/>
        <v>21643219</v>
      </c>
      <c r="M20" s="20"/>
    </row>
    <row r="21" spans="1:13" ht="12.75" customHeight="1">
      <c r="A21" s="12" t="s">
        <v>18</v>
      </c>
      <c r="B21" s="1">
        <v>9560129.719999999</v>
      </c>
      <c r="C21" s="1">
        <v>1757291.28</v>
      </c>
      <c r="D21" s="187"/>
      <c r="E21" s="188"/>
      <c r="F21" s="55"/>
      <c r="G21" s="1"/>
      <c r="H21" s="3"/>
      <c r="I21" s="2"/>
      <c r="J21" s="3"/>
      <c r="K21" s="3"/>
      <c r="L21" s="19">
        <f t="shared" si="0"/>
        <v>11317420.999999998</v>
      </c>
      <c r="M21" s="20"/>
    </row>
    <row r="22" spans="1:13" ht="12.75" customHeight="1">
      <c r="A22" s="12" t="s">
        <v>19</v>
      </c>
      <c r="B22" s="1">
        <v>8716306.73</v>
      </c>
      <c r="C22" s="1">
        <v>1898957.27</v>
      </c>
      <c r="D22" s="187"/>
      <c r="E22" s="188"/>
      <c r="F22" s="55"/>
      <c r="G22" s="1"/>
      <c r="H22" s="3"/>
      <c r="I22" s="2"/>
      <c r="J22" s="3"/>
      <c r="K22" s="3"/>
      <c r="L22" s="19">
        <f t="shared" si="0"/>
        <v>10615264</v>
      </c>
      <c r="M22" s="20"/>
    </row>
    <row r="23" spans="1:13" ht="12.75" customHeight="1">
      <c r="A23" s="12" t="s">
        <v>20</v>
      </c>
      <c r="B23" s="1">
        <v>17491337.11</v>
      </c>
      <c r="C23" s="1">
        <v>3913045.93</v>
      </c>
      <c r="D23" s="187"/>
      <c r="E23" s="188">
        <v>101199.96</v>
      </c>
      <c r="F23" s="55"/>
      <c r="G23" s="1"/>
      <c r="H23" s="3"/>
      <c r="I23" s="2"/>
      <c r="J23" s="3"/>
      <c r="K23" s="3"/>
      <c r="L23" s="19">
        <f t="shared" si="0"/>
        <v>21505583</v>
      </c>
      <c r="M23" s="20"/>
    </row>
    <row r="24" spans="1:13" ht="12.75" customHeight="1">
      <c r="A24" s="12" t="s">
        <v>21</v>
      </c>
      <c r="B24" s="1">
        <v>27244699.41</v>
      </c>
      <c r="C24" s="1">
        <v>6789891.87</v>
      </c>
      <c r="D24" s="187"/>
      <c r="E24" s="188">
        <v>75879.72</v>
      </c>
      <c r="F24" s="55"/>
      <c r="G24" s="1"/>
      <c r="H24" s="3"/>
      <c r="I24" s="2"/>
      <c r="J24" s="3"/>
      <c r="K24" s="3"/>
      <c r="L24" s="19">
        <f t="shared" si="0"/>
        <v>34110471</v>
      </c>
      <c r="M24" s="20"/>
    </row>
    <row r="25" spans="1:13" ht="12.75" customHeight="1">
      <c r="A25" s="12" t="s">
        <v>22</v>
      </c>
      <c r="B25" s="1">
        <v>6630576.9</v>
      </c>
      <c r="C25" s="1">
        <v>1417851.19</v>
      </c>
      <c r="D25" s="187"/>
      <c r="E25" s="188">
        <v>23114.91</v>
      </c>
      <c r="F25" s="55"/>
      <c r="G25" s="1"/>
      <c r="H25" s="3"/>
      <c r="I25" s="2">
        <v>393534</v>
      </c>
      <c r="J25" s="3"/>
      <c r="K25" s="3"/>
      <c r="L25" s="19">
        <f t="shared" si="0"/>
        <v>8465077</v>
      </c>
      <c r="M25" s="20"/>
    </row>
    <row r="26" spans="1:13" ht="12.75" customHeight="1">
      <c r="A26" s="12" t="s">
        <v>23</v>
      </c>
      <c r="B26" s="1">
        <v>9783023.43</v>
      </c>
      <c r="C26" s="1">
        <v>2670074.41</v>
      </c>
      <c r="D26" s="187">
        <v>16472.78</v>
      </c>
      <c r="E26" s="188">
        <v>282085.38</v>
      </c>
      <c r="F26" s="55"/>
      <c r="G26" s="1"/>
      <c r="H26" s="3"/>
      <c r="I26" s="2">
        <v>505260</v>
      </c>
      <c r="J26" s="3"/>
      <c r="K26" s="3"/>
      <c r="L26" s="19">
        <f t="shared" si="0"/>
        <v>13256916</v>
      </c>
      <c r="M26" s="20"/>
    </row>
    <row r="27" spans="1:13" ht="12.75" customHeight="1">
      <c r="A27" s="12" t="s">
        <v>24</v>
      </c>
      <c r="B27" s="1">
        <v>7476110.6899999995</v>
      </c>
      <c r="C27" s="1">
        <v>1732922.31</v>
      </c>
      <c r="D27" s="187"/>
      <c r="E27" s="188"/>
      <c r="F27" s="55"/>
      <c r="G27" s="1"/>
      <c r="H27" s="3"/>
      <c r="I27" s="2"/>
      <c r="J27" s="3">
        <v>9836</v>
      </c>
      <c r="K27" s="3"/>
      <c r="L27" s="19">
        <f t="shared" si="0"/>
        <v>9218869</v>
      </c>
      <c r="M27" s="20"/>
    </row>
    <row r="28" spans="1:12" ht="12" thickBot="1">
      <c r="A28" s="12"/>
      <c r="B28" s="1"/>
      <c r="C28" s="1"/>
      <c r="D28" s="1"/>
      <c r="E28" s="1"/>
      <c r="F28" s="1"/>
      <c r="G28" s="1"/>
      <c r="H28" s="21"/>
      <c r="I28" s="22"/>
      <c r="J28" s="21"/>
      <c r="K28" s="21"/>
      <c r="L28" s="23"/>
    </row>
    <row r="29" spans="1:13" ht="12" thickBot="1">
      <c r="A29" s="24" t="s">
        <v>25</v>
      </c>
      <c r="B29" s="25">
        <f aca="true" t="shared" si="1" ref="B29:L29">SUM(B10:B28)</f>
        <v>287985006.43</v>
      </c>
      <c r="C29" s="25">
        <f t="shared" si="1"/>
        <v>78725242.1</v>
      </c>
      <c r="D29" s="25">
        <f t="shared" si="1"/>
        <v>281550.55000000005</v>
      </c>
      <c r="E29" s="25">
        <f t="shared" si="1"/>
        <v>1309445.89</v>
      </c>
      <c r="F29" s="25">
        <f t="shared" si="1"/>
        <v>0</v>
      </c>
      <c r="G29" s="25">
        <f t="shared" si="1"/>
        <v>105833.03</v>
      </c>
      <c r="H29" s="25">
        <f t="shared" si="1"/>
        <v>0</v>
      </c>
      <c r="I29" s="25">
        <f t="shared" si="1"/>
        <v>898794</v>
      </c>
      <c r="J29" s="25">
        <f>SUM(J10:J27)</f>
        <v>9836</v>
      </c>
      <c r="K29" s="25"/>
      <c r="L29" s="25">
        <f t="shared" si="1"/>
        <v>369315708</v>
      </c>
      <c r="M29" s="20"/>
    </row>
    <row r="30" spans="1:12" ht="11.25" customHeight="1" thickBot="1">
      <c r="A30" s="137"/>
      <c r="B30" s="9"/>
      <c r="C30" s="9"/>
      <c r="D30" s="9"/>
      <c r="E30" s="9"/>
      <c r="F30" s="9"/>
      <c r="G30" s="9"/>
      <c r="H30" s="9"/>
      <c r="I30" s="9"/>
      <c r="J30" s="9"/>
      <c r="K30" s="9"/>
      <c r="L30" s="138"/>
    </row>
    <row r="31" spans="2:12" ht="11.2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0"/>
    </row>
    <row r="32" spans="1:13" ht="11.25">
      <c r="A32" s="27" t="s">
        <v>26</v>
      </c>
      <c r="M32" s="249"/>
    </row>
    <row r="33" spans="1:13" ht="11.25">
      <c r="A33" s="10" t="s">
        <v>46</v>
      </c>
      <c r="L33" s="20"/>
      <c r="M33" s="249"/>
    </row>
    <row r="34" spans="1:13" ht="11.25">
      <c r="A34" s="28" t="s">
        <v>28</v>
      </c>
      <c r="M34" s="249"/>
    </row>
    <row r="35" spans="1:13" ht="11.25">
      <c r="A35" s="10" t="s">
        <v>79</v>
      </c>
      <c r="M35" s="249"/>
    </row>
    <row r="36" spans="1:13" ht="11.25">
      <c r="A36" s="10"/>
      <c r="M36" s="249"/>
    </row>
    <row r="37" spans="1:13" ht="11.25">
      <c r="A37" s="10"/>
      <c r="M37" s="249"/>
    </row>
    <row r="38" spans="1:13" ht="11.25">
      <c r="A38" s="10"/>
      <c r="M38" s="249"/>
    </row>
    <row r="39" spans="1:13" ht="14.25" customHeight="1">
      <c r="A39" s="10"/>
      <c r="M39" s="249"/>
    </row>
    <row r="40" ht="12" customHeight="1">
      <c r="M40" s="249"/>
    </row>
    <row r="41" ht="12" customHeight="1">
      <c r="M41" s="249"/>
    </row>
    <row r="42" ht="12" customHeight="1">
      <c r="M42" s="249"/>
    </row>
    <row r="43" ht="12" customHeight="1">
      <c r="M43" s="249"/>
    </row>
    <row r="44" ht="12" customHeight="1">
      <c r="M44" s="249"/>
    </row>
    <row r="45" ht="12" customHeight="1">
      <c r="M45" s="249"/>
    </row>
    <row r="46" ht="12" customHeight="1">
      <c r="M46" s="249"/>
    </row>
    <row r="47" ht="12" customHeight="1">
      <c r="M47" s="249"/>
    </row>
    <row r="48" ht="12" customHeight="1">
      <c r="M48" s="249"/>
    </row>
    <row r="49" ht="12" customHeight="1">
      <c r="M49" s="249"/>
    </row>
    <row r="50" ht="12" customHeight="1">
      <c r="M50" s="249"/>
    </row>
    <row r="51" ht="12" customHeight="1">
      <c r="M51" s="249"/>
    </row>
    <row r="52" ht="12" customHeight="1">
      <c r="M52" s="249"/>
    </row>
    <row r="53" ht="12" customHeight="1">
      <c r="M53" s="249"/>
    </row>
    <row r="54" ht="12" customHeight="1">
      <c r="M54" s="249"/>
    </row>
    <row r="55" ht="12" customHeight="1">
      <c r="M55" s="249"/>
    </row>
    <row r="56" ht="12" customHeight="1">
      <c r="M56" s="249"/>
    </row>
    <row r="57" ht="12" customHeight="1">
      <c r="M57" s="249"/>
    </row>
    <row r="58" ht="12" customHeight="1">
      <c r="M58" s="249"/>
    </row>
    <row r="59" ht="12" customHeight="1"/>
    <row r="65" ht="11.25" customHeight="1">
      <c r="M65" s="20"/>
    </row>
  </sheetData>
  <sheetProtection/>
  <printOptions/>
  <pageMargins left="0.6" right="0.5905511811023623" top="1.58" bottom="0.5905511811023623" header="0.5118110236220472" footer="0.5118110236220472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M66"/>
  <sheetViews>
    <sheetView showGridLines="0" zoomScale="75" zoomScaleNormal="75" zoomScalePageLayoutView="0" workbookViewId="0" topLeftCell="A10">
      <selection activeCell="A36" sqref="A36"/>
    </sheetView>
  </sheetViews>
  <sheetFormatPr defaultColWidth="11.421875" defaultRowHeight="11.25" customHeight="1"/>
  <cols>
    <col min="1" max="1" width="17.421875" style="6" customWidth="1"/>
    <col min="2" max="2" width="15.8515625" style="6" customWidth="1"/>
    <col min="3" max="3" width="17.00390625" style="6" customWidth="1"/>
    <col min="4" max="4" width="18.00390625" style="6" customWidth="1"/>
    <col min="5" max="5" width="17.421875" style="6" customWidth="1"/>
    <col min="6" max="6" width="16.57421875" style="6" customWidth="1"/>
    <col min="7" max="7" width="17.00390625" style="6" customWidth="1"/>
    <col min="8" max="8" width="14.7109375" style="6" customWidth="1"/>
    <col min="9" max="9" width="17.140625" style="6" customWidth="1"/>
    <col min="10" max="10" width="18.28125" style="6" customWidth="1"/>
    <col min="11" max="11" width="21.8515625" style="6" hidden="1" customWidth="1"/>
    <col min="12" max="12" width="15.28125" style="6" customWidth="1"/>
    <col min="13" max="13" width="12.421875" style="6" customWidth="1"/>
    <col min="14" max="16384" width="11.421875" style="6" customWidth="1"/>
  </cols>
  <sheetData>
    <row r="1" spans="1:12" ht="18" customHeight="1">
      <c r="A1" s="4" t="s">
        <v>54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" customHeight="1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1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5"/>
    </row>
    <row r="4" spans="1:12" ht="12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11"/>
      <c r="L4" s="5"/>
    </row>
    <row r="5" spans="1:12" s="27" customFormat="1" ht="11.25">
      <c r="A5" s="29"/>
      <c r="B5" s="30" t="s">
        <v>70</v>
      </c>
      <c r="C5" s="31"/>
      <c r="D5" s="31"/>
      <c r="E5" s="31"/>
      <c r="F5" s="31"/>
      <c r="G5" s="31"/>
      <c r="H5" s="31"/>
      <c r="I5" s="31"/>
      <c r="J5" s="135"/>
      <c r="K5" s="31"/>
      <c r="L5" s="32"/>
    </row>
    <row r="6" spans="1:12" s="27" customFormat="1" ht="12.75">
      <c r="A6" s="33" t="s">
        <v>32</v>
      </c>
      <c r="B6" s="34" t="s">
        <v>1</v>
      </c>
      <c r="C6" s="54" t="s">
        <v>2</v>
      </c>
      <c r="D6" s="36" t="s">
        <v>29</v>
      </c>
      <c r="E6" s="36" t="s">
        <v>2</v>
      </c>
      <c r="F6" s="37" t="s">
        <v>2</v>
      </c>
      <c r="G6" s="203" t="s">
        <v>52</v>
      </c>
      <c r="H6" s="37" t="s">
        <v>33</v>
      </c>
      <c r="I6" s="34" t="s">
        <v>33</v>
      </c>
      <c r="J6" s="136" t="s">
        <v>41</v>
      </c>
      <c r="K6" s="94" t="s">
        <v>49</v>
      </c>
      <c r="L6" s="132" t="s">
        <v>0</v>
      </c>
    </row>
    <row r="7" spans="1:12" s="27" customFormat="1" ht="12.75">
      <c r="A7" s="18"/>
      <c r="B7" s="39" t="s">
        <v>4</v>
      </c>
      <c r="C7" s="41" t="s">
        <v>5</v>
      </c>
      <c r="D7" s="52" t="s">
        <v>30</v>
      </c>
      <c r="E7" s="41" t="s">
        <v>34</v>
      </c>
      <c r="F7" s="41" t="s">
        <v>34</v>
      </c>
      <c r="G7" s="41" t="s">
        <v>51</v>
      </c>
      <c r="H7" s="39" t="s">
        <v>37</v>
      </c>
      <c r="I7" s="39" t="s">
        <v>36</v>
      </c>
      <c r="J7" s="72" t="s">
        <v>42</v>
      </c>
      <c r="K7" s="100" t="s">
        <v>47</v>
      </c>
      <c r="L7" s="133" t="s">
        <v>3</v>
      </c>
    </row>
    <row r="8" spans="1:12" s="27" customFormat="1" ht="12.75">
      <c r="A8" s="43"/>
      <c r="B8" s="44"/>
      <c r="C8" s="47"/>
      <c r="D8" s="53" t="s">
        <v>31</v>
      </c>
      <c r="E8" s="46" t="s">
        <v>35</v>
      </c>
      <c r="F8" s="46"/>
      <c r="G8" s="46" t="s">
        <v>53</v>
      </c>
      <c r="H8" s="47" t="s">
        <v>38</v>
      </c>
      <c r="I8" s="47" t="s">
        <v>6</v>
      </c>
      <c r="J8" s="47"/>
      <c r="K8" s="107" t="s">
        <v>48</v>
      </c>
      <c r="L8" s="134"/>
    </row>
    <row r="9" spans="1:12" ht="11.25">
      <c r="A9" s="13"/>
      <c r="B9" s="15"/>
      <c r="C9" s="14"/>
      <c r="D9" s="14"/>
      <c r="E9" s="14"/>
      <c r="F9" s="14"/>
      <c r="G9" s="14"/>
      <c r="H9" s="16"/>
      <c r="I9" s="16"/>
      <c r="J9" s="15"/>
      <c r="K9" s="60"/>
      <c r="L9" s="17"/>
    </row>
    <row r="10" spans="1:13" ht="13.5" customHeight="1">
      <c r="A10" s="12" t="s">
        <v>7</v>
      </c>
      <c r="B10" s="1">
        <v>20853991.79</v>
      </c>
      <c r="C10" s="51">
        <v>9234399.58</v>
      </c>
      <c r="D10" s="193"/>
      <c r="E10" s="55">
        <v>144357.63</v>
      </c>
      <c r="F10" s="1"/>
      <c r="G10" s="1"/>
      <c r="H10" s="3"/>
      <c r="I10" s="2"/>
      <c r="J10" s="177"/>
      <c r="K10" s="3"/>
      <c r="L10" s="19">
        <f>+B10+C10+D10+E10+F10+G10+I10+H10+J10+K10</f>
        <v>30232748.999999996</v>
      </c>
      <c r="M10" s="20"/>
    </row>
    <row r="11" spans="1:13" ht="13.5" customHeight="1">
      <c r="A11" s="12" t="s">
        <v>9</v>
      </c>
      <c r="B11" s="1">
        <v>11219224.8</v>
      </c>
      <c r="C11" s="1">
        <v>2732144.97</v>
      </c>
      <c r="D11" s="193"/>
      <c r="E11" s="1">
        <v>87369.23</v>
      </c>
      <c r="F11" s="1"/>
      <c r="G11" s="1"/>
      <c r="H11" s="3"/>
      <c r="I11" s="2"/>
      <c r="J11" s="177"/>
      <c r="K11" s="3"/>
      <c r="L11" s="19">
        <f>+B11+C11+D11+E11+F11+G11+I11+H11+J11+K11</f>
        <v>14038739.000000002</v>
      </c>
      <c r="M11" s="20"/>
    </row>
    <row r="12" spans="1:13" ht="13.5" customHeight="1">
      <c r="A12" s="12" t="s">
        <v>8</v>
      </c>
      <c r="B12" s="1">
        <v>36354910.04</v>
      </c>
      <c r="C12" s="1">
        <v>6108317.67</v>
      </c>
      <c r="D12" s="193"/>
      <c r="E12" s="1">
        <v>137452.08</v>
      </c>
      <c r="F12" s="1"/>
      <c r="G12" s="1">
        <v>110852.20999999999</v>
      </c>
      <c r="H12" s="3"/>
      <c r="I12" s="2"/>
      <c r="J12" s="177"/>
      <c r="K12" s="57"/>
      <c r="L12" s="19">
        <f>+B12+C12+D12+E12+F12+G12+I12+H12+J12+K12</f>
        <v>42711532</v>
      </c>
      <c r="M12" s="20"/>
    </row>
    <row r="13" spans="1:13" ht="13.5" customHeight="1">
      <c r="A13" s="12" t="s">
        <v>10</v>
      </c>
      <c r="B13" s="1">
        <v>32991902.61</v>
      </c>
      <c r="C13" s="1">
        <v>17997687.13</v>
      </c>
      <c r="D13" s="193"/>
      <c r="E13" s="1">
        <v>294546.26</v>
      </c>
      <c r="F13" s="1"/>
      <c r="G13" s="1"/>
      <c r="H13" s="3"/>
      <c r="I13" s="2"/>
      <c r="J13" s="177"/>
      <c r="K13" s="3"/>
      <c r="L13" s="19">
        <f aca="true" t="shared" si="0" ref="L13:L27">+B13+C13+D13+E13+F13+G13+I13+H13+J13+K13</f>
        <v>51284135.99999999</v>
      </c>
      <c r="M13" s="20"/>
    </row>
    <row r="14" spans="1:13" ht="13.5" customHeight="1">
      <c r="A14" s="12" t="s">
        <v>11</v>
      </c>
      <c r="B14" s="1">
        <v>8930328.989999998</v>
      </c>
      <c r="C14" s="1">
        <v>1995515.69</v>
      </c>
      <c r="D14" s="193"/>
      <c r="E14" s="1">
        <v>28782.32</v>
      </c>
      <c r="F14" s="1"/>
      <c r="G14" s="1"/>
      <c r="H14" s="3"/>
      <c r="I14" s="2"/>
      <c r="J14" s="177"/>
      <c r="K14" s="3"/>
      <c r="L14" s="19">
        <f t="shared" si="0"/>
        <v>10954626.999999998</v>
      </c>
      <c r="M14" s="20"/>
    </row>
    <row r="15" spans="1:13" ht="13.5" customHeight="1">
      <c r="A15" s="12" t="s">
        <v>12</v>
      </c>
      <c r="B15" s="1">
        <v>7848020.88</v>
      </c>
      <c r="C15" s="1">
        <v>708874.03</v>
      </c>
      <c r="D15" s="193"/>
      <c r="E15" s="1">
        <v>18683.09</v>
      </c>
      <c r="F15" s="1"/>
      <c r="G15" s="1"/>
      <c r="H15" s="3"/>
      <c r="I15" s="2"/>
      <c r="J15" s="177"/>
      <c r="K15" s="3"/>
      <c r="L15" s="19">
        <f t="shared" si="0"/>
        <v>8575578</v>
      </c>
      <c r="M15" s="20"/>
    </row>
    <row r="16" spans="1:13" ht="13.5" customHeight="1">
      <c r="A16" s="12" t="s">
        <v>13</v>
      </c>
      <c r="B16" s="1">
        <v>32656526.16</v>
      </c>
      <c r="C16" s="1">
        <v>7707738.64</v>
      </c>
      <c r="D16" s="193"/>
      <c r="E16" s="1">
        <v>69306.2</v>
      </c>
      <c r="F16" s="1"/>
      <c r="G16" s="1"/>
      <c r="H16" s="3"/>
      <c r="I16" s="2"/>
      <c r="J16" s="177"/>
      <c r="K16" s="3"/>
      <c r="L16" s="19">
        <f t="shared" si="0"/>
        <v>40433571</v>
      </c>
      <c r="M16" s="20"/>
    </row>
    <row r="17" spans="1:13" ht="13.5" customHeight="1">
      <c r="A17" s="12" t="s">
        <v>14</v>
      </c>
      <c r="B17" s="1">
        <v>10539814.04</v>
      </c>
      <c r="C17" s="1">
        <v>1611023.96</v>
      </c>
      <c r="D17" s="193"/>
      <c r="E17" s="1"/>
      <c r="F17" s="1"/>
      <c r="G17" s="1"/>
      <c r="H17" s="3"/>
      <c r="I17" s="2"/>
      <c r="J17" s="177"/>
      <c r="K17" s="3"/>
      <c r="L17" s="19">
        <f t="shared" si="0"/>
        <v>12150838</v>
      </c>
      <c r="M17" s="20"/>
    </row>
    <row r="18" spans="1:13" ht="13.5" customHeight="1">
      <c r="A18" s="12" t="s">
        <v>15</v>
      </c>
      <c r="B18" s="1">
        <v>21618919.020000003</v>
      </c>
      <c r="C18" s="1">
        <v>3968626.35</v>
      </c>
      <c r="D18" s="193">
        <v>268653.63</v>
      </c>
      <c r="E18" s="1"/>
      <c r="F18" s="1"/>
      <c r="G18" s="1"/>
      <c r="H18" s="3"/>
      <c r="I18" s="2">
        <v>1133151</v>
      </c>
      <c r="J18" s="177"/>
      <c r="K18" s="3"/>
      <c r="L18" s="19">
        <f t="shared" si="0"/>
        <v>26989350.000000004</v>
      </c>
      <c r="M18" s="20"/>
    </row>
    <row r="19" spans="1:13" ht="13.5" customHeight="1">
      <c r="A19" s="12" t="s">
        <v>16</v>
      </c>
      <c r="B19" s="1">
        <v>28734412.8</v>
      </c>
      <c r="C19" s="1">
        <v>5804418.59</v>
      </c>
      <c r="D19" s="193"/>
      <c r="E19" s="1">
        <v>64654.61</v>
      </c>
      <c r="F19" s="1"/>
      <c r="G19" s="1"/>
      <c r="H19" s="3"/>
      <c r="I19" s="2"/>
      <c r="J19" s="177"/>
      <c r="K19" s="3"/>
      <c r="L19" s="19">
        <f t="shared" si="0"/>
        <v>34603486</v>
      </c>
      <c r="M19" s="20"/>
    </row>
    <row r="20" spans="1:13" ht="13.5" customHeight="1">
      <c r="A20" s="12" t="s">
        <v>17</v>
      </c>
      <c r="B20" s="1">
        <v>15783313.45</v>
      </c>
      <c r="C20" s="1">
        <v>4181971.55</v>
      </c>
      <c r="D20" s="193"/>
      <c r="E20" s="1"/>
      <c r="F20" s="1"/>
      <c r="G20" s="1"/>
      <c r="H20" s="3"/>
      <c r="I20" s="2"/>
      <c r="J20" s="177"/>
      <c r="K20" s="3"/>
      <c r="L20" s="19">
        <f t="shared" si="0"/>
        <v>19965285</v>
      </c>
      <c r="M20" s="20"/>
    </row>
    <row r="21" spans="1:13" ht="13.5" customHeight="1">
      <c r="A21" s="12" t="s">
        <v>18</v>
      </c>
      <c r="B21" s="1">
        <v>10251339.719999999</v>
      </c>
      <c r="C21" s="1">
        <v>1717074.28</v>
      </c>
      <c r="D21" s="193"/>
      <c r="E21" s="1"/>
      <c r="F21" s="1"/>
      <c r="G21" s="1"/>
      <c r="H21" s="3"/>
      <c r="I21" s="2"/>
      <c r="J21" s="177"/>
      <c r="K21" s="3"/>
      <c r="L21" s="19">
        <f t="shared" si="0"/>
        <v>11968413.999999998</v>
      </c>
      <c r="M21" s="20"/>
    </row>
    <row r="22" spans="1:13" ht="13.5" customHeight="1">
      <c r="A22" s="12" t="s">
        <v>19</v>
      </c>
      <c r="B22" s="1">
        <v>8867368.719999999</v>
      </c>
      <c r="C22" s="1">
        <v>1842544.28</v>
      </c>
      <c r="D22" s="193"/>
      <c r="E22" s="1"/>
      <c r="F22" s="1"/>
      <c r="G22" s="1"/>
      <c r="H22" s="3"/>
      <c r="I22" s="2"/>
      <c r="J22" s="177"/>
      <c r="K22" s="3"/>
      <c r="L22" s="19">
        <f t="shared" si="0"/>
        <v>10709912.999999998</v>
      </c>
      <c r="M22" s="20"/>
    </row>
    <row r="23" spans="1:13" ht="13.5" customHeight="1">
      <c r="A23" s="12" t="s">
        <v>20</v>
      </c>
      <c r="B23" s="1">
        <v>19905464.21</v>
      </c>
      <c r="C23" s="1">
        <v>3960644.4</v>
      </c>
      <c r="D23" s="193"/>
      <c r="E23" s="1">
        <v>103400.39</v>
      </c>
      <c r="F23" s="1"/>
      <c r="G23" s="1"/>
      <c r="H23" s="3"/>
      <c r="I23" s="2"/>
      <c r="J23" s="177"/>
      <c r="K23" s="3"/>
      <c r="L23" s="19">
        <f t="shared" si="0"/>
        <v>23969509</v>
      </c>
      <c r="M23" s="20"/>
    </row>
    <row r="24" spans="1:13" ht="13.5" customHeight="1">
      <c r="A24" s="12" t="s">
        <v>21</v>
      </c>
      <c r="B24" s="1">
        <v>32526973.38</v>
      </c>
      <c r="C24" s="1">
        <v>5998464.96</v>
      </c>
      <c r="D24" s="193"/>
      <c r="E24" s="1">
        <v>77529.66</v>
      </c>
      <c r="F24" s="1"/>
      <c r="G24" s="1"/>
      <c r="H24" s="3"/>
      <c r="I24" s="2"/>
      <c r="J24" s="177"/>
      <c r="K24" s="3"/>
      <c r="L24" s="19">
        <f t="shared" si="0"/>
        <v>38602967.99999999</v>
      </c>
      <c r="M24" s="20"/>
    </row>
    <row r="25" spans="1:13" ht="13.5" customHeight="1">
      <c r="A25" s="12" t="s">
        <v>22</v>
      </c>
      <c r="B25" s="1">
        <v>7428637.33</v>
      </c>
      <c r="C25" s="1">
        <v>1046291.01</v>
      </c>
      <c r="D25" s="193"/>
      <c r="E25" s="1">
        <v>23617.66</v>
      </c>
      <c r="F25" s="1"/>
      <c r="G25" s="1"/>
      <c r="H25" s="3"/>
      <c r="I25" s="2">
        <v>381951</v>
      </c>
      <c r="J25" s="177"/>
      <c r="K25" s="3"/>
      <c r="L25" s="19">
        <f t="shared" si="0"/>
        <v>8880497</v>
      </c>
      <c r="M25" s="20"/>
    </row>
    <row r="26" spans="1:13" ht="13.5" customHeight="1">
      <c r="A26" s="12" t="s">
        <v>23</v>
      </c>
      <c r="B26" s="1">
        <v>10794276.7</v>
      </c>
      <c r="C26" s="1">
        <v>2680529.3</v>
      </c>
      <c r="D26" s="193">
        <v>16695.01</v>
      </c>
      <c r="E26" s="1">
        <v>288218.99</v>
      </c>
      <c r="F26" s="1"/>
      <c r="G26" s="1"/>
      <c r="H26" s="3"/>
      <c r="I26" s="2">
        <v>557397</v>
      </c>
      <c r="J26" s="177"/>
      <c r="K26" s="3"/>
      <c r="L26" s="19">
        <f t="shared" si="0"/>
        <v>14337117</v>
      </c>
      <c r="M26" s="20"/>
    </row>
    <row r="27" spans="1:13" ht="13.5" customHeight="1">
      <c r="A27" s="12" t="s">
        <v>24</v>
      </c>
      <c r="B27" s="1">
        <v>7671639.48</v>
      </c>
      <c r="C27" s="1">
        <v>1814939.52</v>
      </c>
      <c r="D27" s="193"/>
      <c r="E27" s="1"/>
      <c r="F27" s="1"/>
      <c r="G27" s="1"/>
      <c r="H27" s="3"/>
      <c r="I27" s="2"/>
      <c r="J27" s="177">
        <v>9836</v>
      </c>
      <c r="K27" s="3"/>
      <c r="L27" s="19">
        <f t="shared" si="0"/>
        <v>9496415</v>
      </c>
      <c r="M27" s="20"/>
    </row>
    <row r="28" spans="1:12" ht="13.5" customHeight="1" thickBot="1">
      <c r="A28" s="12"/>
      <c r="B28" s="1"/>
      <c r="C28" s="1"/>
      <c r="D28" s="1"/>
      <c r="E28" s="1"/>
      <c r="F28" s="1"/>
      <c r="G28" s="1"/>
      <c r="H28" s="21"/>
      <c r="I28" s="139"/>
      <c r="J28" s="21"/>
      <c r="K28" s="21"/>
      <c r="L28" s="23"/>
    </row>
    <row r="29" spans="1:13" ht="13.5" customHeight="1" thickBot="1">
      <c r="A29" s="140" t="s">
        <v>25</v>
      </c>
      <c r="B29" s="25">
        <f aca="true" t="shared" si="1" ref="B29:I29">SUM(B10:B28)</f>
        <v>324977064.12</v>
      </c>
      <c r="C29" s="25">
        <f t="shared" si="1"/>
        <v>81111205.91</v>
      </c>
      <c r="D29" s="25">
        <f t="shared" si="1"/>
        <v>285348.64</v>
      </c>
      <c r="E29" s="25">
        <f t="shared" si="1"/>
        <v>1337918.1199999999</v>
      </c>
      <c r="F29" s="25">
        <f t="shared" si="1"/>
        <v>0</v>
      </c>
      <c r="G29" s="25">
        <f t="shared" si="1"/>
        <v>110852.20999999999</v>
      </c>
      <c r="H29" s="25">
        <f t="shared" si="1"/>
        <v>0</v>
      </c>
      <c r="I29" s="25">
        <f t="shared" si="1"/>
        <v>2072499</v>
      </c>
      <c r="J29" s="25">
        <f>SUM(J10:J27)</f>
        <v>9836</v>
      </c>
      <c r="K29" s="25">
        <f>SUM(K10:K27)</f>
        <v>0</v>
      </c>
      <c r="L29" s="25">
        <f>SUM(L10:L28)</f>
        <v>409904724</v>
      </c>
      <c r="M29" s="20"/>
    </row>
    <row r="30" spans="1:12" ht="11.25" customHeight="1" thickBot="1">
      <c r="A30" s="137"/>
      <c r="B30" s="9"/>
      <c r="C30" s="9"/>
      <c r="D30" s="9"/>
      <c r="E30" s="9"/>
      <c r="F30" s="9"/>
      <c r="G30" s="9"/>
      <c r="H30" s="9"/>
      <c r="I30" s="9"/>
      <c r="J30" s="9"/>
      <c r="K30" s="9"/>
      <c r="L30" s="138"/>
    </row>
    <row r="31" spans="1:12" ht="11.25">
      <c r="A31" s="6" t="s">
        <v>43</v>
      </c>
      <c r="J31" s="26"/>
      <c r="K31" s="26"/>
      <c r="L31" s="20"/>
    </row>
    <row r="32" spans="2:9" ht="11.25">
      <c r="B32" s="26"/>
      <c r="C32" s="26"/>
      <c r="D32" s="26"/>
      <c r="E32" s="26"/>
      <c r="F32" s="26"/>
      <c r="G32" s="26"/>
      <c r="H32" s="26"/>
      <c r="I32" s="26"/>
    </row>
    <row r="33" spans="1:12" ht="11.25">
      <c r="A33" s="27" t="s">
        <v>26</v>
      </c>
      <c r="L33" s="20"/>
    </row>
    <row r="34" ht="11.25">
      <c r="A34" s="10" t="s">
        <v>46</v>
      </c>
    </row>
    <row r="35" ht="11.25">
      <c r="A35" s="28" t="s">
        <v>28</v>
      </c>
    </row>
    <row r="36" ht="11.25">
      <c r="A36" s="10" t="s">
        <v>79</v>
      </c>
    </row>
    <row r="37" ht="11.25">
      <c r="A37" s="10"/>
    </row>
    <row r="38" ht="11.25">
      <c r="A38" s="10"/>
    </row>
    <row r="39" ht="11.25">
      <c r="A39" s="10"/>
    </row>
    <row r="40" ht="11.25">
      <c r="A40" s="10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6" ht="11.25" customHeight="1">
      <c r="M66" s="20"/>
    </row>
  </sheetData>
  <sheetProtection/>
  <printOptions/>
  <pageMargins left="0.7874015748031497" right="0.5905511811023623" top="0.984251968503937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L40"/>
  <sheetViews>
    <sheetView showGridLines="0" zoomScale="75" zoomScaleNormal="75" zoomScalePageLayoutView="0" workbookViewId="0" topLeftCell="A1">
      <selection activeCell="A36" sqref="A36"/>
    </sheetView>
  </sheetViews>
  <sheetFormatPr defaultColWidth="11.421875" defaultRowHeight="11.25" customHeight="1"/>
  <cols>
    <col min="1" max="1" width="16.28125" style="6" customWidth="1"/>
    <col min="2" max="2" width="14.7109375" style="6" customWidth="1"/>
    <col min="3" max="3" width="16.57421875" style="6" customWidth="1"/>
    <col min="4" max="4" width="17.8515625" style="6" customWidth="1"/>
    <col min="5" max="5" width="18.57421875" style="6" customWidth="1"/>
    <col min="6" max="6" width="17.7109375" style="6" customWidth="1"/>
    <col min="7" max="7" width="17.28125" style="6" customWidth="1"/>
    <col min="8" max="8" width="14.7109375" style="6" customWidth="1"/>
    <col min="9" max="10" width="19.421875" style="6" customWidth="1"/>
    <col min="11" max="11" width="15.28125" style="6" customWidth="1"/>
    <col min="12" max="16384" width="11.421875" style="6" customWidth="1"/>
  </cols>
  <sheetData>
    <row r="1" spans="1:11" ht="18" customHeight="1">
      <c r="A1" s="4" t="s">
        <v>54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18" customHeight="1">
      <c r="A2" s="4" t="s">
        <v>58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1.25">
      <c r="A3" s="7"/>
      <c r="B3" s="8"/>
      <c r="C3" s="8"/>
      <c r="D3" s="8"/>
      <c r="E3" s="8"/>
      <c r="F3" s="8"/>
      <c r="G3" s="8"/>
      <c r="H3" s="8"/>
      <c r="I3" s="8"/>
      <c r="J3" s="8"/>
      <c r="K3" s="5"/>
    </row>
    <row r="4" spans="1:11" ht="12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5"/>
    </row>
    <row r="5" spans="1:11" s="27" customFormat="1" ht="12" thickBot="1">
      <c r="A5" s="29"/>
      <c r="B5" s="30" t="s">
        <v>69</v>
      </c>
      <c r="C5" s="31"/>
      <c r="D5" s="31"/>
      <c r="E5" s="31"/>
      <c r="F5" s="31"/>
      <c r="G5" s="31"/>
      <c r="H5" s="31"/>
      <c r="I5" s="31"/>
      <c r="J5" s="31"/>
      <c r="K5" s="32"/>
    </row>
    <row r="6" spans="1:11" s="27" customFormat="1" ht="12.75">
      <c r="A6" s="33" t="s">
        <v>32</v>
      </c>
      <c r="B6" s="34" t="s">
        <v>1</v>
      </c>
      <c r="C6" s="35" t="s">
        <v>2</v>
      </c>
      <c r="D6" s="37" t="s">
        <v>29</v>
      </c>
      <c r="E6" s="36" t="s">
        <v>2</v>
      </c>
      <c r="F6" s="37" t="s">
        <v>2</v>
      </c>
      <c r="G6" s="37" t="s">
        <v>52</v>
      </c>
      <c r="H6" s="37" t="s">
        <v>33</v>
      </c>
      <c r="I6" s="34" t="s">
        <v>33</v>
      </c>
      <c r="J6" s="74" t="s">
        <v>41</v>
      </c>
      <c r="K6" s="38" t="s">
        <v>0</v>
      </c>
    </row>
    <row r="7" spans="1:11" s="27" customFormat="1" ht="12.75">
      <c r="A7" s="18"/>
      <c r="B7" s="39" t="s">
        <v>4</v>
      </c>
      <c r="C7" s="40" t="s">
        <v>5</v>
      </c>
      <c r="D7" s="41" t="s">
        <v>30</v>
      </c>
      <c r="E7" s="41" t="s">
        <v>34</v>
      </c>
      <c r="F7" s="41" t="s">
        <v>34</v>
      </c>
      <c r="G7" s="41" t="s">
        <v>51</v>
      </c>
      <c r="H7" s="39" t="s">
        <v>37</v>
      </c>
      <c r="I7" s="39" t="s">
        <v>36</v>
      </c>
      <c r="J7" s="75" t="s">
        <v>42</v>
      </c>
      <c r="K7" s="42" t="s">
        <v>3</v>
      </c>
    </row>
    <row r="8" spans="1:11" s="27" customFormat="1" ht="12.75">
      <c r="A8" s="43"/>
      <c r="B8" s="44"/>
      <c r="C8" s="45"/>
      <c r="D8" s="46" t="s">
        <v>31</v>
      </c>
      <c r="E8" s="46" t="s">
        <v>35</v>
      </c>
      <c r="F8" s="46"/>
      <c r="G8" s="46" t="s">
        <v>53</v>
      </c>
      <c r="H8" s="47" t="s">
        <v>38</v>
      </c>
      <c r="I8" s="47" t="s">
        <v>6</v>
      </c>
      <c r="J8" s="47"/>
      <c r="K8" s="48"/>
    </row>
    <row r="9" spans="1:11" ht="11.25">
      <c r="A9" s="13"/>
      <c r="B9" s="15"/>
      <c r="C9" s="16"/>
      <c r="D9" s="15"/>
      <c r="E9" s="56"/>
      <c r="F9" s="14"/>
      <c r="G9" s="14"/>
      <c r="H9" s="16"/>
      <c r="I9" s="14"/>
      <c r="J9" s="16"/>
      <c r="K9" s="17"/>
    </row>
    <row r="10" spans="1:12" ht="12">
      <c r="A10" s="12" t="s">
        <v>7</v>
      </c>
      <c r="B10" s="1">
        <v>31836529.520000003</v>
      </c>
      <c r="C10" s="51">
        <v>10317007.459999999</v>
      </c>
      <c r="D10" s="193"/>
      <c r="E10" s="55">
        <v>144755.02</v>
      </c>
      <c r="F10" s="1"/>
      <c r="G10" s="1"/>
      <c r="H10" s="3"/>
      <c r="I10" s="2"/>
      <c r="J10" s="3"/>
      <c r="K10" s="19">
        <f aca="true" t="shared" si="0" ref="K10:K26">+B10+C10+D10+E10+F10+G10+I10+H10+J10</f>
        <v>42298292.00000001</v>
      </c>
      <c r="L10" s="20"/>
    </row>
    <row r="11" spans="1:12" ht="12">
      <c r="A11" s="12" t="s">
        <v>9</v>
      </c>
      <c r="B11" s="1">
        <v>14558356.51</v>
      </c>
      <c r="C11" s="51">
        <v>3121336.8499999996</v>
      </c>
      <c r="D11" s="193"/>
      <c r="E11" s="55">
        <v>87609.64</v>
      </c>
      <c r="F11" s="1"/>
      <c r="G11" s="1"/>
      <c r="H11" s="3"/>
      <c r="I11" s="2"/>
      <c r="J11" s="3"/>
      <c r="K11" s="19">
        <f t="shared" si="0"/>
        <v>17767303</v>
      </c>
      <c r="L11" s="20"/>
    </row>
    <row r="12" spans="1:12" ht="12">
      <c r="A12" s="12" t="s">
        <v>8</v>
      </c>
      <c r="B12" s="1">
        <v>50435342.20999999</v>
      </c>
      <c r="C12" s="51">
        <v>6879721.48</v>
      </c>
      <c r="D12" s="193"/>
      <c r="E12" s="55">
        <v>137830.24</v>
      </c>
      <c r="F12" s="1"/>
      <c r="G12" s="1">
        <v>108815.07</v>
      </c>
      <c r="H12" s="3"/>
      <c r="I12" s="2"/>
      <c r="J12" s="3"/>
      <c r="K12" s="19">
        <f t="shared" si="0"/>
        <v>57561709</v>
      </c>
      <c r="L12" s="20"/>
    </row>
    <row r="13" spans="1:12" ht="12">
      <c r="A13" s="12" t="s">
        <v>10</v>
      </c>
      <c r="B13" s="1">
        <v>50350406.56</v>
      </c>
      <c r="C13" s="51">
        <v>18975687.51</v>
      </c>
      <c r="D13" s="193"/>
      <c r="E13" s="55">
        <v>295356.93</v>
      </c>
      <c r="F13" s="1"/>
      <c r="G13" s="1"/>
      <c r="H13" s="3"/>
      <c r="I13" s="2"/>
      <c r="J13" s="3"/>
      <c r="K13" s="19">
        <f t="shared" si="0"/>
        <v>69621451.00000001</v>
      </c>
      <c r="L13" s="20"/>
    </row>
    <row r="14" spans="1:12" ht="12">
      <c r="A14" s="12" t="s">
        <v>11</v>
      </c>
      <c r="B14" s="1">
        <v>11337256.86</v>
      </c>
      <c r="C14" s="51">
        <v>2428940.61</v>
      </c>
      <c r="D14" s="193"/>
      <c r="E14" s="55">
        <v>28861.53</v>
      </c>
      <c r="F14" s="1"/>
      <c r="G14" s="1"/>
      <c r="H14" s="3"/>
      <c r="I14" s="2"/>
      <c r="J14" s="3"/>
      <c r="K14" s="19">
        <f t="shared" si="0"/>
        <v>13795058.999999998</v>
      </c>
      <c r="L14" s="20"/>
    </row>
    <row r="15" spans="1:12" ht="12">
      <c r="A15" s="12" t="s">
        <v>12</v>
      </c>
      <c r="B15" s="1">
        <v>9192053.19</v>
      </c>
      <c r="C15" s="51">
        <v>955179.32</v>
      </c>
      <c r="D15" s="193"/>
      <c r="E15" s="55">
        <v>18734.49</v>
      </c>
      <c r="F15" s="1"/>
      <c r="G15" s="1"/>
      <c r="H15" s="3"/>
      <c r="I15" s="2"/>
      <c r="J15" s="3"/>
      <c r="K15" s="19">
        <f t="shared" si="0"/>
        <v>10165967</v>
      </c>
      <c r="L15" s="20"/>
    </row>
    <row r="16" spans="1:12" ht="12">
      <c r="A16" s="12" t="s">
        <v>13</v>
      </c>
      <c r="B16" s="1">
        <v>43007206.91</v>
      </c>
      <c r="C16" s="51">
        <v>8635807.26</v>
      </c>
      <c r="D16" s="193"/>
      <c r="E16" s="55">
        <v>69496.83</v>
      </c>
      <c r="F16" s="1"/>
      <c r="G16" s="1"/>
      <c r="H16" s="3"/>
      <c r="I16" s="2"/>
      <c r="J16" s="3"/>
      <c r="K16" s="19">
        <f t="shared" si="0"/>
        <v>51712510.99999999</v>
      </c>
      <c r="L16" s="20"/>
    </row>
    <row r="17" spans="1:12" ht="12">
      <c r="A17" s="12" t="s">
        <v>14</v>
      </c>
      <c r="B17" s="1">
        <v>12370254.309999999</v>
      </c>
      <c r="C17" s="51">
        <v>2404158.69</v>
      </c>
      <c r="D17" s="193"/>
      <c r="E17" s="55"/>
      <c r="F17" s="1"/>
      <c r="G17" s="1"/>
      <c r="H17" s="3"/>
      <c r="I17" s="2"/>
      <c r="J17" s="3"/>
      <c r="K17" s="19">
        <f t="shared" si="0"/>
        <v>14774412.999999998</v>
      </c>
      <c r="L17" s="20"/>
    </row>
    <row r="18" spans="1:12" ht="12">
      <c r="A18" s="12" t="s">
        <v>15</v>
      </c>
      <c r="B18" s="1">
        <v>29285651.03</v>
      </c>
      <c r="C18" s="51">
        <v>5876122.7</v>
      </c>
      <c r="D18" s="193">
        <v>270772.27</v>
      </c>
      <c r="E18" s="55"/>
      <c r="F18" s="1"/>
      <c r="G18" s="1"/>
      <c r="H18" s="3"/>
      <c r="I18" s="2">
        <v>1044384</v>
      </c>
      <c r="J18" s="3"/>
      <c r="K18" s="19">
        <f t="shared" si="0"/>
        <v>36476930.00000001</v>
      </c>
      <c r="L18" s="20"/>
    </row>
    <row r="19" spans="1:12" ht="12">
      <c r="A19" s="12" t="s">
        <v>16</v>
      </c>
      <c r="B19" s="1">
        <v>37938285.67</v>
      </c>
      <c r="C19" s="51">
        <v>8193608.779999999</v>
      </c>
      <c r="D19" s="193"/>
      <c r="E19" s="55">
        <v>64832.55</v>
      </c>
      <c r="F19" s="1"/>
      <c r="G19" s="1"/>
      <c r="H19" s="3"/>
      <c r="I19" s="2"/>
      <c r="J19" s="3"/>
      <c r="K19" s="19">
        <f t="shared" si="0"/>
        <v>46196727</v>
      </c>
      <c r="L19" s="20"/>
    </row>
    <row r="20" spans="1:12" ht="12">
      <c r="A20" s="12" t="s">
        <v>17</v>
      </c>
      <c r="B20" s="1">
        <v>20367342.43</v>
      </c>
      <c r="C20" s="51">
        <v>4564676.57</v>
      </c>
      <c r="D20" s="193"/>
      <c r="E20" s="55"/>
      <c r="F20" s="1"/>
      <c r="G20" s="1"/>
      <c r="H20" s="3"/>
      <c r="I20" s="2"/>
      <c r="J20" s="3"/>
      <c r="K20" s="19">
        <f t="shared" si="0"/>
        <v>24932019</v>
      </c>
      <c r="L20" s="20"/>
    </row>
    <row r="21" spans="1:12" ht="12">
      <c r="A21" s="12" t="s">
        <v>18</v>
      </c>
      <c r="B21" s="1">
        <v>13271821.34</v>
      </c>
      <c r="C21" s="51">
        <v>2464468.66</v>
      </c>
      <c r="D21" s="193"/>
      <c r="E21" s="55"/>
      <c r="F21" s="1"/>
      <c r="G21" s="1"/>
      <c r="H21" s="3"/>
      <c r="I21" s="2"/>
      <c r="J21" s="3"/>
      <c r="K21" s="19">
        <f t="shared" si="0"/>
        <v>15736290</v>
      </c>
      <c r="L21" s="20"/>
    </row>
    <row r="22" spans="1:12" ht="12">
      <c r="A22" s="12" t="s">
        <v>19</v>
      </c>
      <c r="B22" s="1">
        <v>11567726.39</v>
      </c>
      <c r="C22" s="51">
        <v>2038005.6099999999</v>
      </c>
      <c r="D22" s="193"/>
      <c r="E22" s="55"/>
      <c r="F22" s="1"/>
      <c r="G22" s="1"/>
      <c r="H22" s="3"/>
      <c r="I22" s="2"/>
      <c r="J22" s="3"/>
      <c r="K22" s="19">
        <f t="shared" si="0"/>
        <v>13605732</v>
      </c>
      <c r="L22" s="20"/>
    </row>
    <row r="23" spans="1:12" ht="12">
      <c r="A23" s="12" t="s">
        <v>20</v>
      </c>
      <c r="B23" s="1">
        <v>25212940.32</v>
      </c>
      <c r="C23" s="51">
        <v>5991251.720000001</v>
      </c>
      <c r="D23" s="193"/>
      <c r="E23" s="55">
        <v>103684.96</v>
      </c>
      <c r="F23" s="1"/>
      <c r="G23" s="1"/>
      <c r="H23" s="3"/>
      <c r="I23" s="2"/>
      <c r="J23" s="3"/>
      <c r="K23" s="19">
        <f t="shared" si="0"/>
        <v>31307877</v>
      </c>
      <c r="L23" s="20"/>
    </row>
    <row r="24" spans="1:12" ht="12">
      <c r="A24" s="12" t="s">
        <v>21</v>
      </c>
      <c r="B24" s="1">
        <v>41605326.76</v>
      </c>
      <c r="C24" s="51">
        <v>8916102.280000001</v>
      </c>
      <c r="D24" s="193"/>
      <c r="E24" s="55">
        <v>77742.96</v>
      </c>
      <c r="F24" s="1"/>
      <c r="G24" s="1"/>
      <c r="H24" s="3"/>
      <c r="I24" s="2"/>
      <c r="J24" s="3"/>
      <c r="K24" s="19">
        <f t="shared" si="0"/>
        <v>50599172</v>
      </c>
      <c r="L24" s="20"/>
    </row>
    <row r="25" spans="1:12" ht="12">
      <c r="A25" s="12" t="s">
        <v>22</v>
      </c>
      <c r="B25" s="1">
        <v>8922546.23</v>
      </c>
      <c r="C25" s="51">
        <v>1324413.22</v>
      </c>
      <c r="D25" s="193"/>
      <c r="E25" s="55">
        <v>23682.55</v>
      </c>
      <c r="F25" s="1"/>
      <c r="G25" s="1"/>
      <c r="H25" s="3"/>
      <c r="I25" s="2">
        <v>380156</v>
      </c>
      <c r="J25" s="3"/>
      <c r="K25" s="19">
        <f t="shared" si="0"/>
        <v>10650798.000000002</v>
      </c>
      <c r="L25" s="20"/>
    </row>
    <row r="26" spans="1:12" ht="12">
      <c r="A26" s="12" t="s">
        <v>23</v>
      </c>
      <c r="B26" s="1">
        <v>14570017</v>
      </c>
      <c r="C26" s="51">
        <v>2537747.3000000003</v>
      </c>
      <c r="D26" s="193">
        <v>16826.66</v>
      </c>
      <c r="E26" s="55">
        <v>289012.04</v>
      </c>
      <c r="F26" s="1"/>
      <c r="G26" s="1"/>
      <c r="H26" s="3"/>
      <c r="I26" s="2">
        <v>562444</v>
      </c>
      <c r="J26" s="3"/>
      <c r="K26" s="19">
        <f t="shared" si="0"/>
        <v>17976047</v>
      </c>
      <c r="L26" s="20"/>
    </row>
    <row r="27" spans="1:12" ht="12">
      <c r="A27" s="12" t="s">
        <v>24</v>
      </c>
      <c r="B27" s="1">
        <v>9310768.69</v>
      </c>
      <c r="C27" s="51">
        <v>2573203.31</v>
      </c>
      <c r="D27" s="193"/>
      <c r="E27" s="55"/>
      <c r="F27" s="1"/>
      <c r="G27" s="1"/>
      <c r="H27" s="3"/>
      <c r="I27" s="2"/>
      <c r="J27" s="73">
        <v>9836</v>
      </c>
      <c r="K27" s="19">
        <f>+B27+C27+D27+E27+F27+G27+I27+H27+J27</f>
        <v>11893808</v>
      </c>
      <c r="L27" s="20"/>
    </row>
    <row r="28" spans="1:11" ht="12" thickBot="1">
      <c r="A28" s="12"/>
      <c r="B28" s="1"/>
      <c r="C28" s="1"/>
      <c r="D28" s="1"/>
      <c r="E28" s="1"/>
      <c r="F28" s="1"/>
      <c r="G28" s="1"/>
      <c r="H28" s="21"/>
      <c r="I28" s="22"/>
      <c r="J28" s="21"/>
      <c r="K28" s="23"/>
    </row>
    <row r="29" spans="1:11" ht="12" thickBot="1">
      <c r="A29" s="24" t="s">
        <v>25</v>
      </c>
      <c r="B29" s="25">
        <f aca="true" t="shared" si="1" ref="B29:K29">SUM(B10:B28)</f>
        <v>435139831.93</v>
      </c>
      <c r="C29" s="25">
        <f t="shared" si="1"/>
        <v>98197439.32999998</v>
      </c>
      <c r="D29" s="25">
        <f t="shared" si="1"/>
        <v>287598.93</v>
      </c>
      <c r="E29" s="25">
        <f t="shared" si="1"/>
        <v>1341599.74</v>
      </c>
      <c r="F29" s="25">
        <f t="shared" si="1"/>
        <v>0</v>
      </c>
      <c r="G29" s="25">
        <f t="shared" si="1"/>
        <v>108815.07</v>
      </c>
      <c r="H29" s="25">
        <f t="shared" si="1"/>
        <v>0</v>
      </c>
      <c r="I29" s="25">
        <f t="shared" si="1"/>
        <v>1986984</v>
      </c>
      <c r="J29" s="25">
        <f>SUM(J10:J27)</f>
        <v>9836</v>
      </c>
      <c r="K29" s="25">
        <f t="shared" si="1"/>
        <v>537072105</v>
      </c>
    </row>
    <row r="31" ht="11.25">
      <c r="A31" s="6" t="s">
        <v>44</v>
      </c>
    </row>
    <row r="32" spans="2:11" ht="11.25">
      <c r="B32" s="26"/>
      <c r="C32" s="26"/>
      <c r="D32" s="26"/>
      <c r="E32" s="26"/>
      <c r="F32" s="26"/>
      <c r="G32" s="26"/>
      <c r="H32" s="26"/>
      <c r="I32" s="26"/>
      <c r="J32" s="26"/>
      <c r="K32" s="20"/>
    </row>
    <row r="33" ht="11.25">
      <c r="A33" s="27" t="s">
        <v>26</v>
      </c>
    </row>
    <row r="34" spans="1:12" ht="11.25">
      <c r="A34" s="10" t="s">
        <v>46</v>
      </c>
      <c r="L34" s="20"/>
    </row>
    <row r="35" ht="11.25">
      <c r="A35" s="28" t="s">
        <v>28</v>
      </c>
    </row>
    <row r="36" ht="11.25">
      <c r="A36" s="10" t="s">
        <v>79</v>
      </c>
    </row>
    <row r="37" ht="11.25">
      <c r="A37" s="10"/>
    </row>
    <row r="38" ht="11.25">
      <c r="A38" s="10"/>
    </row>
    <row r="39" ht="11.25">
      <c r="A39" s="10"/>
    </row>
    <row r="40" ht="11.25">
      <c r="A40" s="10"/>
    </row>
  </sheetData>
  <sheetProtection/>
  <printOptions/>
  <pageMargins left="0.5" right="0.39" top="0.984251968503937" bottom="0.5905511811023623" header="0.5118110236220472" footer="0.5118110236220472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L66"/>
  <sheetViews>
    <sheetView showGridLines="0" zoomScale="75" zoomScaleNormal="75" zoomScalePageLayoutView="0" workbookViewId="0" topLeftCell="A10">
      <selection activeCell="A36" sqref="A36"/>
    </sheetView>
  </sheetViews>
  <sheetFormatPr defaultColWidth="11.421875" defaultRowHeight="11.25" customHeight="1"/>
  <cols>
    <col min="1" max="1" width="20.8515625" style="143" customWidth="1"/>
    <col min="2" max="11" width="18.28125" style="143" customWidth="1"/>
    <col min="12" max="12" width="8.7109375" style="143" customWidth="1"/>
    <col min="13" max="16384" width="11.421875" style="143" customWidth="1"/>
  </cols>
  <sheetData>
    <row r="1" spans="1:11" ht="18" customHeight="1">
      <c r="A1" s="141" t="s">
        <v>54</v>
      </c>
      <c r="B1" s="141"/>
      <c r="C1" s="141"/>
      <c r="D1" s="141"/>
      <c r="E1" s="141"/>
      <c r="F1" s="141"/>
      <c r="G1" s="141"/>
      <c r="H1" s="141"/>
      <c r="I1" s="141"/>
      <c r="J1" s="141"/>
      <c r="K1" s="142"/>
    </row>
    <row r="2" spans="1:11" ht="18" customHeight="1">
      <c r="A2" s="141" t="s">
        <v>59</v>
      </c>
      <c r="B2" s="141"/>
      <c r="C2" s="141"/>
      <c r="D2" s="141"/>
      <c r="E2" s="141"/>
      <c r="F2" s="141"/>
      <c r="G2" s="141"/>
      <c r="H2" s="141"/>
      <c r="I2" s="141"/>
      <c r="J2" s="141"/>
      <c r="K2" s="142"/>
    </row>
    <row r="3" spans="1:11" ht="12">
      <c r="A3" s="144"/>
      <c r="B3" s="145"/>
      <c r="C3" s="145"/>
      <c r="D3" s="145"/>
      <c r="E3" s="145"/>
      <c r="F3" s="145"/>
      <c r="G3" s="145"/>
      <c r="H3" s="145"/>
      <c r="I3" s="145"/>
      <c r="J3" s="145"/>
      <c r="K3" s="142"/>
    </row>
    <row r="4" spans="1:11" ht="12.75" thickBot="1">
      <c r="A4" s="146"/>
      <c r="B4" s="147"/>
      <c r="C4" s="147"/>
      <c r="D4" s="147"/>
      <c r="E4" s="147"/>
      <c r="F4" s="147"/>
      <c r="G4" s="147"/>
      <c r="H4" s="147"/>
      <c r="I4" s="147"/>
      <c r="J4" s="147"/>
      <c r="K4" s="142"/>
    </row>
    <row r="5" spans="1:11" s="152" customFormat="1" ht="12">
      <c r="A5" s="148"/>
      <c r="B5" s="149" t="s">
        <v>68</v>
      </c>
      <c r="C5" s="150"/>
      <c r="D5" s="150"/>
      <c r="E5" s="150"/>
      <c r="F5" s="150"/>
      <c r="G5" s="150"/>
      <c r="H5" s="150"/>
      <c r="I5" s="150"/>
      <c r="J5" s="150"/>
      <c r="K5" s="151"/>
    </row>
    <row r="6" spans="1:11" s="152" customFormat="1" ht="12">
      <c r="A6" s="153" t="s">
        <v>32</v>
      </c>
      <c r="B6" s="154" t="s">
        <v>1</v>
      </c>
      <c r="C6" s="155" t="s">
        <v>2</v>
      </c>
      <c r="D6" s="156" t="s">
        <v>29</v>
      </c>
      <c r="E6" s="157" t="s">
        <v>2</v>
      </c>
      <c r="F6" s="156" t="s">
        <v>2</v>
      </c>
      <c r="G6" s="156" t="s">
        <v>52</v>
      </c>
      <c r="H6" s="156" t="s">
        <v>33</v>
      </c>
      <c r="I6" s="154" t="s">
        <v>33</v>
      </c>
      <c r="J6" s="154" t="s">
        <v>33</v>
      </c>
      <c r="K6" s="223" t="s">
        <v>0</v>
      </c>
    </row>
    <row r="7" spans="1:11" s="152" customFormat="1" ht="12">
      <c r="A7" s="158"/>
      <c r="B7" s="159" t="s">
        <v>4</v>
      </c>
      <c r="C7" s="160" t="s">
        <v>5</v>
      </c>
      <c r="D7" s="161" t="s">
        <v>30</v>
      </c>
      <c r="E7" s="161" t="s">
        <v>34</v>
      </c>
      <c r="F7" s="161" t="s">
        <v>34</v>
      </c>
      <c r="G7" s="161" t="s">
        <v>51</v>
      </c>
      <c r="H7" s="159" t="s">
        <v>37</v>
      </c>
      <c r="I7" s="159" t="s">
        <v>36</v>
      </c>
      <c r="J7" s="159" t="s">
        <v>41</v>
      </c>
      <c r="K7" s="224" t="s">
        <v>3</v>
      </c>
    </row>
    <row r="8" spans="1:11" s="152" customFormat="1" ht="12">
      <c r="A8" s="162"/>
      <c r="B8" s="163"/>
      <c r="C8" s="164"/>
      <c r="D8" s="165" t="s">
        <v>31</v>
      </c>
      <c r="E8" s="165" t="s">
        <v>35</v>
      </c>
      <c r="F8" s="165"/>
      <c r="G8" s="165" t="s">
        <v>53</v>
      </c>
      <c r="H8" s="166" t="s">
        <v>38</v>
      </c>
      <c r="I8" s="166" t="s">
        <v>6</v>
      </c>
      <c r="J8" s="166" t="s">
        <v>42</v>
      </c>
      <c r="K8" s="225"/>
    </row>
    <row r="9" spans="1:11" ht="12">
      <c r="A9" s="167"/>
      <c r="B9" s="168"/>
      <c r="C9" s="169"/>
      <c r="D9" s="170"/>
      <c r="E9" s="168"/>
      <c r="F9" s="171"/>
      <c r="G9" s="169"/>
      <c r="H9" s="170"/>
      <c r="I9" s="169"/>
      <c r="J9" s="172"/>
      <c r="K9" s="173"/>
    </row>
    <row r="10" spans="1:12" ht="16.5" customHeight="1">
      <c r="A10" s="174" t="s">
        <v>7</v>
      </c>
      <c r="B10" s="175">
        <v>20335153.060000002</v>
      </c>
      <c r="C10" s="175">
        <v>10416136.53</v>
      </c>
      <c r="D10" s="176"/>
      <c r="E10" s="177">
        <v>146593.41</v>
      </c>
      <c r="F10" s="178"/>
      <c r="G10" s="175"/>
      <c r="H10" s="179"/>
      <c r="I10" s="180"/>
      <c r="J10" s="172"/>
      <c r="K10" s="181">
        <f>+B10+C10+D10+E10+F10+G10+I10+H10+J10</f>
        <v>30897883.000000004</v>
      </c>
      <c r="L10" s="182"/>
    </row>
    <row r="11" spans="1:12" ht="16.5" customHeight="1">
      <c r="A11" s="174" t="s">
        <v>9</v>
      </c>
      <c r="B11" s="175">
        <v>13355787.98</v>
      </c>
      <c r="C11" s="175">
        <v>3194790.66</v>
      </c>
      <c r="D11" s="176"/>
      <c r="E11" s="177">
        <v>88722.36</v>
      </c>
      <c r="F11" s="178"/>
      <c r="G11" s="175"/>
      <c r="H11" s="179"/>
      <c r="I11" s="180"/>
      <c r="J11" s="179"/>
      <c r="K11" s="181">
        <f aca="true" t="shared" si="0" ref="K11:K27">+B11+C11+D11+E11+F11+G11+I11+H11+J11</f>
        <v>16639301</v>
      </c>
      <c r="L11" s="182"/>
    </row>
    <row r="12" spans="1:12" ht="16.5" customHeight="1">
      <c r="A12" s="174" t="s">
        <v>8</v>
      </c>
      <c r="B12" s="175">
        <v>41117347.89</v>
      </c>
      <c r="C12" s="175">
        <v>7072034.88</v>
      </c>
      <c r="D12" s="176"/>
      <c r="E12" s="177">
        <v>139580.91</v>
      </c>
      <c r="F12" s="178"/>
      <c r="G12" s="178">
        <v>110278.32</v>
      </c>
      <c r="H12" s="179"/>
      <c r="I12" s="180"/>
      <c r="J12" s="179"/>
      <c r="K12" s="181">
        <f t="shared" si="0"/>
        <v>48439242</v>
      </c>
      <c r="L12" s="182"/>
    </row>
    <row r="13" spans="1:12" ht="16.5" customHeight="1">
      <c r="A13" s="174" t="s">
        <v>10</v>
      </c>
      <c r="B13" s="175">
        <v>39666335.53</v>
      </c>
      <c r="C13" s="175">
        <v>17880445.38</v>
      </c>
      <c r="D13" s="176"/>
      <c r="E13" s="177">
        <v>299108.09</v>
      </c>
      <c r="F13" s="178"/>
      <c r="G13" s="175"/>
      <c r="H13" s="179"/>
      <c r="I13" s="180"/>
      <c r="J13" s="179"/>
      <c r="K13" s="181">
        <f t="shared" si="0"/>
        <v>57845889</v>
      </c>
      <c r="L13" s="182"/>
    </row>
    <row r="14" spans="1:12" ht="16.5" customHeight="1">
      <c r="A14" s="174" t="s">
        <v>11</v>
      </c>
      <c r="B14" s="175">
        <v>10647454.66</v>
      </c>
      <c r="C14" s="175">
        <v>2350193.21</v>
      </c>
      <c r="D14" s="176"/>
      <c r="E14" s="177">
        <v>29228.13</v>
      </c>
      <c r="F14" s="178"/>
      <c r="G14" s="175"/>
      <c r="H14" s="179"/>
      <c r="I14" s="180"/>
      <c r="J14" s="179"/>
      <c r="K14" s="181">
        <f t="shared" si="0"/>
        <v>13026876.000000002</v>
      </c>
      <c r="L14" s="182"/>
    </row>
    <row r="15" spans="1:12" ht="16.5" customHeight="1">
      <c r="A15" s="174" t="s">
        <v>12</v>
      </c>
      <c r="B15" s="175">
        <v>9572297.879999999</v>
      </c>
      <c r="C15" s="175">
        <v>904007.65</v>
      </c>
      <c r="D15" s="176"/>
      <c r="E15" s="177">
        <v>18972.47</v>
      </c>
      <c r="F15" s="178"/>
      <c r="G15" s="175"/>
      <c r="H15" s="179"/>
      <c r="I15" s="180"/>
      <c r="J15" s="179"/>
      <c r="K15" s="181">
        <f t="shared" si="0"/>
        <v>10495278</v>
      </c>
      <c r="L15" s="182"/>
    </row>
    <row r="16" spans="1:12" ht="16.5" customHeight="1">
      <c r="A16" s="174" t="s">
        <v>13</v>
      </c>
      <c r="B16" s="175">
        <v>39724463.96</v>
      </c>
      <c r="C16" s="175">
        <v>7792240.470000001</v>
      </c>
      <c r="D16" s="176"/>
      <c r="E16" s="177">
        <v>70379.57</v>
      </c>
      <c r="F16" s="178"/>
      <c r="G16" s="175"/>
      <c r="H16" s="179"/>
      <c r="I16" s="180"/>
      <c r="J16" s="179"/>
      <c r="K16" s="181">
        <f t="shared" si="0"/>
        <v>47587084</v>
      </c>
      <c r="L16" s="182"/>
    </row>
    <row r="17" spans="1:12" ht="16.5" customHeight="1">
      <c r="A17" s="174" t="s">
        <v>14</v>
      </c>
      <c r="B17" s="175">
        <v>12379255.870000001</v>
      </c>
      <c r="C17" s="175">
        <v>2398416.13</v>
      </c>
      <c r="D17" s="176"/>
      <c r="E17" s="177"/>
      <c r="F17" s="178"/>
      <c r="G17" s="175"/>
      <c r="H17" s="179"/>
      <c r="I17" s="180"/>
      <c r="J17" s="179"/>
      <c r="K17" s="181">
        <f t="shared" si="0"/>
        <v>14777672</v>
      </c>
      <c r="L17" s="182"/>
    </row>
    <row r="18" spans="1:12" ht="16.5" customHeight="1">
      <c r="A18" s="174" t="s">
        <v>15</v>
      </c>
      <c r="B18" s="175">
        <v>23362646.43</v>
      </c>
      <c r="C18" s="175">
        <v>5747228.25</v>
      </c>
      <c r="D18" s="176">
        <v>274423.32</v>
      </c>
      <c r="E18" s="177"/>
      <c r="F18" s="178"/>
      <c r="G18" s="175"/>
      <c r="H18" s="179"/>
      <c r="I18" s="180">
        <v>1039452</v>
      </c>
      <c r="J18" s="179"/>
      <c r="K18" s="181">
        <f t="shared" si="0"/>
        <v>30423750</v>
      </c>
      <c r="L18" s="182"/>
    </row>
    <row r="19" spans="1:12" ht="16.5" customHeight="1">
      <c r="A19" s="174" t="s">
        <v>16</v>
      </c>
      <c r="B19" s="175">
        <v>31057658.18</v>
      </c>
      <c r="C19" s="175">
        <v>8379397.84</v>
      </c>
      <c r="D19" s="176"/>
      <c r="E19" s="177">
        <v>65655.98</v>
      </c>
      <c r="F19" s="178"/>
      <c r="G19" s="175"/>
      <c r="H19" s="179"/>
      <c r="I19" s="180"/>
      <c r="J19" s="179"/>
      <c r="K19" s="181">
        <f t="shared" si="0"/>
        <v>39502711.99999999</v>
      </c>
      <c r="L19" s="182"/>
    </row>
    <row r="20" spans="1:12" ht="16.5" customHeight="1">
      <c r="A20" s="174" t="s">
        <v>17</v>
      </c>
      <c r="B20" s="175">
        <v>19252328.05</v>
      </c>
      <c r="C20" s="175">
        <v>4063573.95</v>
      </c>
      <c r="D20" s="176"/>
      <c r="E20" s="177"/>
      <c r="F20" s="178"/>
      <c r="G20" s="175"/>
      <c r="H20" s="179"/>
      <c r="I20" s="180"/>
      <c r="J20" s="179"/>
      <c r="K20" s="181">
        <f t="shared" si="0"/>
        <v>23315902</v>
      </c>
      <c r="L20" s="182"/>
    </row>
    <row r="21" spans="1:12" ht="16.5" customHeight="1">
      <c r="A21" s="174" t="s">
        <v>18</v>
      </c>
      <c r="B21" s="175">
        <v>11347931.07</v>
      </c>
      <c r="C21" s="175">
        <v>2490124.93</v>
      </c>
      <c r="D21" s="176"/>
      <c r="E21" s="177"/>
      <c r="F21" s="178"/>
      <c r="G21" s="175"/>
      <c r="H21" s="179"/>
      <c r="I21" s="180"/>
      <c r="J21" s="179"/>
      <c r="K21" s="181">
        <f t="shared" si="0"/>
        <v>13838056</v>
      </c>
      <c r="L21" s="182"/>
    </row>
    <row r="22" spans="1:12" ht="16.5" customHeight="1">
      <c r="A22" s="174" t="s">
        <v>19</v>
      </c>
      <c r="B22" s="175">
        <v>10663799.129999999</v>
      </c>
      <c r="C22" s="175">
        <v>1940633.87</v>
      </c>
      <c r="D22" s="176"/>
      <c r="E22" s="177"/>
      <c r="F22" s="178"/>
      <c r="G22" s="175"/>
      <c r="H22" s="179"/>
      <c r="I22" s="180"/>
      <c r="J22" s="179"/>
      <c r="K22" s="181">
        <f t="shared" si="0"/>
        <v>12604433</v>
      </c>
      <c r="L22" s="182"/>
    </row>
    <row r="23" spans="1:12" ht="16.5" customHeight="1">
      <c r="A23" s="174" t="s">
        <v>20</v>
      </c>
      <c r="B23" s="175">
        <v>21838406.28</v>
      </c>
      <c r="C23" s="175">
        <v>5860586.970000001</v>
      </c>
      <c r="D23" s="176"/>
      <c r="E23" s="177">
        <v>105001.75</v>
      </c>
      <c r="F23" s="178"/>
      <c r="G23" s="175"/>
      <c r="H23" s="179"/>
      <c r="I23" s="180"/>
      <c r="J23" s="179"/>
      <c r="K23" s="181">
        <f t="shared" si="0"/>
        <v>27803995</v>
      </c>
      <c r="L23" s="182"/>
    </row>
    <row r="24" spans="1:12" ht="16.5" customHeight="1">
      <c r="A24" s="174" t="s">
        <v>21</v>
      </c>
      <c r="B24" s="175">
        <v>35530836.65</v>
      </c>
      <c r="C24" s="175">
        <v>8389356.9</v>
      </c>
      <c r="D24" s="176"/>
      <c r="E24" s="177">
        <v>78730.45</v>
      </c>
      <c r="F24" s="178"/>
      <c r="G24" s="175"/>
      <c r="H24" s="179"/>
      <c r="I24" s="180"/>
      <c r="J24" s="179"/>
      <c r="K24" s="181">
        <f t="shared" si="0"/>
        <v>43998924</v>
      </c>
      <c r="L24" s="182"/>
    </row>
    <row r="25" spans="1:12" ht="16.5" customHeight="1">
      <c r="A25" s="174" t="s">
        <v>22</v>
      </c>
      <c r="B25" s="175">
        <v>8088412.720000001</v>
      </c>
      <c r="C25" s="175">
        <v>2401239.9</v>
      </c>
      <c r="D25" s="176"/>
      <c r="E25" s="177">
        <v>23983.38</v>
      </c>
      <c r="F25" s="178"/>
      <c r="G25" s="175"/>
      <c r="H25" s="179"/>
      <c r="I25" s="180">
        <v>378361</v>
      </c>
      <c r="J25" s="179"/>
      <c r="K25" s="181">
        <f t="shared" si="0"/>
        <v>10891997.000000002</v>
      </c>
      <c r="L25" s="182"/>
    </row>
    <row r="26" spans="1:12" ht="16.5" customHeight="1">
      <c r="A26" s="174" t="s">
        <v>23</v>
      </c>
      <c r="B26" s="175">
        <v>10582034.15</v>
      </c>
      <c r="C26" s="175">
        <v>5636826.529999999</v>
      </c>
      <c r="D26" s="176">
        <v>17053.54</v>
      </c>
      <c r="E26" s="177">
        <v>292682.78</v>
      </c>
      <c r="F26" s="178"/>
      <c r="G26" s="175"/>
      <c r="H26" s="179"/>
      <c r="I26" s="180">
        <v>569556</v>
      </c>
      <c r="J26" s="179"/>
      <c r="K26" s="181">
        <f t="shared" si="0"/>
        <v>17098153</v>
      </c>
      <c r="L26" s="182"/>
    </row>
    <row r="27" spans="1:12" ht="16.5" customHeight="1">
      <c r="A27" s="174" t="s">
        <v>24</v>
      </c>
      <c r="B27" s="175">
        <v>8634151.96</v>
      </c>
      <c r="C27" s="175">
        <v>2588490.04</v>
      </c>
      <c r="D27" s="176"/>
      <c r="E27" s="177"/>
      <c r="F27" s="178"/>
      <c r="G27" s="175"/>
      <c r="H27" s="179"/>
      <c r="I27" s="180"/>
      <c r="J27" s="177">
        <v>9836</v>
      </c>
      <c r="K27" s="181">
        <f t="shared" si="0"/>
        <v>11232478</v>
      </c>
      <c r="L27" s="182"/>
    </row>
    <row r="28" spans="1:11" ht="15.75" customHeight="1" thickBot="1">
      <c r="A28" s="226"/>
      <c r="B28" s="227"/>
      <c r="C28" s="227"/>
      <c r="D28" s="227"/>
      <c r="E28" s="227"/>
      <c r="F28" s="227"/>
      <c r="G28" s="227"/>
      <c r="H28" s="228"/>
      <c r="I28" s="183"/>
      <c r="J28" s="228"/>
      <c r="K28" s="222"/>
    </row>
    <row r="29" spans="1:11" ht="15.75" customHeight="1" thickBot="1">
      <c r="A29" s="220" t="s">
        <v>25</v>
      </c>
      <c r="B29" s="221">
        <f aca="true" t="shared" si="1" ref="B29:K29">SUM(B10:B28)</f>
        <v>367156301.45</v>
      </c>
      <c r="C29" s="222">
        <f t="shared" si="1"/>
        <v>99505724.09000003</v>
      </c>
      <c r="D29" s="222">
        <f t="shared" si="1"/>
        <v>291476.86</v>
      </c>
      <c r="E29" s="222">
        <f t="shared" si="1"/>
        <v>1358639.2799999998</v>
      </c>
      <c r="F29" s="222">
        <f t="shared" si="1"/>
        <v>0</v>
      </c>
      <c r="G29" s="222">
        <f t="shared" si="1"/>
        <v>110278.32</v>
      </c>
      <c r="H29" s="222">
        <f t="shared" si="1"/>
        <v>0</v>
      </c>
      <c r="I29" s="222">
        <f t="shared" si="1"/>
        <v>1987369</v>
      </c>
      <c r="J29" s="222">
        <f t="shared" si="1"/>
        <v>9836</v>
      </c>
      <c r="K29" s="222">
        <f t="shared" si="1"/>
        <v>470419625</v>
      </c>
    </row>
    <row r="31" spans="1:11" ht="12">
      <c r="A31" s="143" t="s">
        <v>44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2"/>
    </row>
    <row r="32" spans="2:11" ht="12">
      <c r="B32" s="184"/>
      <c r="C32" s="184"/>
      <c r="D32" s="184"/>
      <c r="E32" s="184"/>
      <c r="F32" s="184"/>
      <c r="G32" s="184"/>
      <c r="H32" s="184"/>
      <c r="I32" s="184"/>
      <c r="J32" s="184"/>
      <c r="K32" s="182"/>
    </row>
    <row r="33" ht="12">
      <c r="A33" s="152" t="s">
        <v>26</v>
      </c>
    </row>
    <row r="34" spans="1:12" ht="12">
      <c r="A34" s="185" t="s">
        <v>27</v>
      </c>
      <c r="L34" s="182"/>
    </row>
    <row r="35" ht="12">
      <c r="A35" s="186" t="s">
        <v>28</v>
      </c>
    </row>
    <row r="36" ht="12">
      <c r="A36" s="185" t="s">
        <v>79</v>
      </c>
    </row>
    <row r="37" ht="12">
      <c r="A37" s="185"/>
    </row>
    <row r="38" ht="12">
      <c r="A38" s="185"/>
    </row>
    <row r="39" ht="12">
      <c r="A39" s="185"/>
    </row>
    <row r="40" ht="12">
      <c r="A40" s="185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6" ht="11.25" customHeight="1">
      <c r="K66" s="182"/>
    </row>
  </sheetData>
  <sheetProtection/>
  <printOptions/>
  <pageMargins left="0.33" right="0.29" top="1" bottom="1" header="0.511811024" footer="0.511811024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N40"/>
  <sheetViews>
    <sheetView showGridLines="0" zoomScale="75" zoomScaleNormal="75" zoomScalePageLayoutView="0" workbookViewId="0" topLeftCell="A10">
      <selection activeCell="A36" sqref="A36"/>
    </sheetView>
  </sheetViews>
  <sheetFormatPr defaultColWidth="11.421875" defaultRowHeight="11.25" customHeight="1"/>
  <cols>
    <col min="1" max="1" width="20.7109375" style="143" customWidth="1"/>
    <col min="2" max="2" width="17.57421875" style="143" customWidth="1"/>
    <col min="3" max="11" width="20.00390625" style="143" customWidth="1"/>
    <col min="12" max="12" width="11.421875" style="143" customWidth="1"/>
    <col min="13" max="13" width="20.00390625" style="143" customWidth="1"/>
    <col min="14" max="16384" width="11.421875" style="143" customWidth="1"/>
  </cols>
  <sheetData>
    <row r="1" spans="1:11" ht="20.25" customHeight="1">
      <c r="A1" s="141" t="s">
        <v>54</v>
      </c>
      <c r="B1" s="141"/>
      <c r="C1" s="141"/>
      <c r="D1" s="141"/>
      <c r="E1" s="141"/>
      <c r="F1" s="141"/>
      <c r="G1" s="141"/>
      <c r="H1" s="141"/>
      <c r="I1" s="141"/>
      <c r="J1" s="141"/>
      <c r="K1" s="142"/>
    </row>
    <row r="2" spans="1:11" ht="20.25" customHeight="1">
      <c r="A2" s="141" t="s">
        <v>60</v>
      </c>
      <c r="B2" s="141"/>
      <c r="C2" s="141"/>
      <c r="D2" s="141"/>
      <c r="E2" s="141"/>
      <c r="F2" s="141"/>
      <c r="G2" s="141"/>
      <c r="H2" s="141"/>
      <c r="I2" s="141"/>
      <c r="J2" s="141"/>
      <c r="K2" s="142"/>
    </row>
    <row r="3" spans="1:11" ht="12">
      <c r="A3" s="144"/>
      <c r="B3" s="145"/>
      <c r="C3" s="145"/>
      <c r="D3" s="145"/>
      <c r="E3" s="145"/>
      <c r="F3" s="145"/>
      <c r="G3" s="145"/>
      <c r="H3" s="145"/>
      <c r="I3" s="145"/>
      <c r="J3" s="145"/>
      <c r="K3" s="142"/>
    </row>
    <row r="4" spans="1:11" ht="12">
      <c r="A4" s="146"/>
      <c r="B4" s="147"/>
      <c r="C4" s="147"/>
      <c r="D4" s="147"/>
      <c r="E4" s="147"/>
      <c r="F4" s="147"/>
      <c r="G4" s="147"/>
      <c r="H4" s="147"/>
      <c r="I4" s="147"/>
      <c r="J4" s="147"/>
      <c r="K4" s="142"/>
    </row>
    <row r="5" spans="1:11" s="152" customFormat="1" ht="18.75" customHeight="1">
      <c r="A5" s="148"/>
      <c r="B5" s="149" t="s">
        <v>67</v>
      </c>
      <c r="C5" s="150"/>
      <c r="D5" s="150"/>
      <c r="E5" s="150"/>
      <c r="F5" s="150"/>
      <c r="G5" s="150"/>
      <c r="H5" s="150"/>
      <c r="I5" s="150"/>
      <c r="J5" s="150"/>
      <c r="K5" s="151"/>
    </row>
    <row r="6" spans="1:11" s="152" customFormat="1" ht="12">
      <c r="A6" s="153" t="s">
        <v>32</v>
      </c>
      <c r="B6" s="154" t="s">
        <v>1</v>
      </c>
      <c r="C6" s="155" t="s">
        <v>2</v>
      </c>
      <c r="D6" s="157" t="s">
        <v>29</v>
      </c>
      <c r="E6" s="157" t="s">
        <v>2</v>
      </c>
      <c r="F6" s="156" t="s">
        <v>2</v>
      </c>
      <c r="G6" s="156" t="s">
        <v>52</v>
      </c>
      <c r="H6" s="156" t="s">
        <v>33</v>
      </c>
      <c r="I6" s="154" t="s">
        <v>33</v>
      </c>
      <c r="J6" s="154" t="s">
        <v>33</v>
      </c>
      <c r="K6" s="229" t="s">
        <v>0</v>
      </c>
    </row>
    <row r="7" spans="1:11" s="152" customFormat="1" ht="12">
      <c r="A7" s="158"/>
      <c r="B7" s="159" t="s">
        <v>4</v>
      </c>
      <c r="C7" s="160" t="s">
        <v>5</v>
      </c>
      <c r="D7" s="161" t="s">
        <v>30</v>
      </c>
      <c r="E7" s="161" t="s">
        <v>34</v>
      </c>
      <c r="F7" s="161" t="s">
        <v>34</v>
      </c>
      <c r="G7" s="161" t="s">
        <v>51</v>
      </c>
      <c r="H7" s="159" t="s">
        <v>37</v>
      </c>
      <c r="I7" s="159" t="s">
        <v>36</v>
      </c>
      <c r="J7" s="159" t="s">
        <v>41</v>
      </c>
      <c r="K7" s="230" t="s">
        <v>3</v>
      </c>
    </row>
    <row r="8" spans="1:11" s="152" customFormat="1" ht="12">
      <c r="A8" s="162"/>
      <c r="B8" s="163"/>
      <c r="C8" s="164"/>
      <c r="D8" s="165" t="s">
        <v>31</v>
      </c>
      <c r="E8" s="165" t="s">
        <v>35</v>
      </c>
      <c r="F8" s="165"/>
      <c r="G8" s="165" t="s">
        <v>53</v>
      </c>
      <c r="H8" s="166" t="s">
        <v>38</v>
      </c>
      <c r="I8" s="166" t="s">
        <v>6</v>
      </c>
      <c r="J8" s="166" t="s">
        <v>42</v>
      </c>
      <c r="K8" s="231"/>
    </row>
    <row r="9" spans="1:11" ht="12">
      <c r="A9" s="167"/>
      <c r="B9" s="168"/>
      <c r="C9" s="170"/>
      <c r="D9" s="168"/>
      <c r="E9" s="168"/>
      <c r="F9" s="171"/>
      <c r="G9" s="169"/>
      <c r="H9" s="170"/>
      <c r="I9" s="169"/>
      <c r="J9" s="172"/>
      <c r="K9" s="173"/>
    </row>
    <row r="10" spans="1:14" ht="15.75" customHeight="1">
      <c r="A10" s="174" t="s">
        <v>7</v>
      </c>
      <c r="B10" s="175">
        <v>20404124.09</v>
      </c>
      <c r="C10" s="176">
        <v>15355414.55</v>
      </c>
      <c r="D10" s="193"/>
      <c r="E10" s="177">
        <v>147426.36</v>
      </c>
      <c r="F10" s="232"/>
      <c r="G10" s="175"/>
      <c r="H10" s="179"/>
      <c r="I10" s="180"/>
      <c r="J10" s="172"/>
      <c r="K10" s="181">
        <f aca="true" t="shared" si="0" ref="K10:K27">+B10+C10+D10+E10+F10+G10+I10+H10+J10</f>
        <v>35906965</v>
      </c>
      <c r="L10" s="182"/>
      <c r="N10" s="182"/>
    </row>
    <row r="11" spans="1:14" ht="15.75" customHeight="1">
      <c r="A11" s="174" t="s">
        <v>9</v>
      </c>
      <c r="B11" s="175">
        <v>12709533.04</v>
      </c>
      <c r="C11" s="176">
        <v>4503050.49</v>
      </c>
      <c r="D11" s="193"/>
      <c r="E11" s="177">
        <v>89226.47</v>
      </c>
      <c r="F11" s="233"/>
      <c r="G11" s="175"/>
      <c r="H11" s="179"/>
      <c r="I11" s="180"/>
      <c r="J11" s="179"/>
      <c r="K11" s="181">
        <f t="shared" si="0"/>
        <v>17301810</v>
      </c>
      <c r="L11" s="182"/>
      <c r="N11" s="182"/>
    </row>
    <row r="12" spans="1:14" ht="15.75" customHeight="1">
      <c r="A12" s="174" t="s">
        <v>8</v>
      </c>
      <c r="B12" s="175">
        <v>42106950.45</v>
      </c>
      <c r="C12" s="176">
        <v>10391231.030000001</v>
      </c>
      <c r="D12" s="193"/>
      <c r="E12" s="177">
        <v>140373.83</v>
      </c>
      <c r="F12" s="233"/>
      <c r="G12" s="175">
        <v>108259.69</v>
      </c>
      <c r="H12" s="179"/>
      <c r="I12" s="180"/>
      <c r="J12" s="179"/>
      <c r="K12" s="181">
        <f t="shared" si="0"/>
        <v>52746815</v>
      </c>
      <c r="L12" s="182"/>
      <c r="N12" s="182"/>
    </row>
    <row r="13" spans="1:14" ht="15.75" customHeight="1">
      <c r="A13" s="174" t="s">
        <v>10</v>
      </c>
      <c r="B13" s="175">
        <v>72399810.05598168</v>
      </c>
      <c r="C13" s="176">
        <v>25899409.39</v>
      </c>
      <c r="D13" s="193"/>
      <c r="E13" s="177">
        <v>300807.63</v>
      </c>
      <c r="F13" s="233"/>
      <c r="G13" s="175"/>
      <c r="H13" s="179"/>
      <c r="I13" s="180"/>
      <c r="J13" s="179"/>
      <c r="K13" s="181">
        <f t="shared" si="0"/>
        <v>98600027.07598168</v>
      </c>
      <c r="L13" s="182"/>
      <c r="N13" s="182"/>
    </row>
    <row r="14" spans="1:14" ht="15.75" customHeight="1">
      <c r="A14" s="174" t="s">
        <v>11</v>
      </c>
      <c r="B14" s="175">
        <v>10248098.45</v>
      </c>
      <c r="C14" s="176">
        <v>3221233.4</v>
      </c>
      <c r="D14" s="193"/>
      <c r="E14" s="177">
        <v>29394.15</v>
      </c>
      <c r="F14" s="233"/>
      <c r="G14" s="175"/>
      <c r="H14" s="179"/>
      <c r="I14" s="180"/>
      <c r="J14" s="179"/>
      <c r="K14" s="181">
        <f t="shared" si="0"/>
        <v>13498726</v>
      </c>
      <c r="L14" s="182"/>
      <c r="N14" s="182"/>
    </row>
    <row r="15" spans="1:14" ht="15.75" customHeight="1">
      <c r="A15" s="174" t="s">
        <v>12</v>
      </c>
      <c r="B15" s="175">
        <v>9216213.59</v>
      </c>
      <c r="C15" s="176">
        <v>1253289.21</v>
      </c>
      <c r="D15" s="193"/>
      <c r="E15" s="177">
        <v>19080.2</v>
      </c>
      <c r="F15" s="233"/>
      <c r="G15" s="175"/>
      <c r="H15" s="179"/>
      <c r="I15" s="180"/>
      <c r="J15" s="179"/>
      <c r="K15" s="181">
        <f t="shared" si="0"/>
        <v>10488583</v>
      </c>
      <c r="L15" s="182"/>
      <c r="N15" s="182"/>
    </row>
    <row r="16" spans="1:14" ht="15.75" customHeight="1">
      <c r="A16" s="174" t="s">
        <v>13</v>
      </c>
      <c r="B16" s="175">
        <v>38378770.410000004</v>
      </c>
      <c r="C16" s="176">
        <v>11398719.219999999</v>
      </c>
      <c r="D16" s="193"/>
      <c r="E16" s="177">
        <v>70779.37</v>
      </c>
      <c r="F16" s="233"/>
      <c r="G16" s="175"/>
      <c r="H16" s="179"/>
      <c r="I16" s="180"/>
      <c r="J16" s="179"/>
      <c r="K16" s="181">
        <f t="shared" si="0"/>
        <v>49848269</v>
      </c>
      <c r="L16" s="182"/>
      <c r="N16" s="182"/>
    </row>
    <row r="17" spans="1:14" ht="15.75" customHeight="1">
      <c r="A17" s="174" t="s">
        <v>14</v>
      </c>
      <c r="B17" s="175">
        <v>11718651.870000001</v>
      </c>
      <c r="C17" s="176">
        <v>3237905.13</v>
      </c>
      <c r="D17" s="193"/>
      <c r="E17" s="177"/>
      <c r="F17" s="233"/>
      <c r="G17" s="175"/>
      <c r="H17" s="179"/>
      <c r="I17" s="180"/>
      <c r="J17" s="179"/>
      <c r="K17" s="181">
        <f t="shared" si="0"/>
        <v>14956557</v>
      </c>
      <c r="L17" s="182"/>
      <c r="N17" s="182"/>
    </row>
    <row r="18" spans="1:14" ht="15.75" customHeight="1">
      <c r="A18" s="174" t="s">
        <v>15</v>
      </c>
      <c r="B18" s="175">
        <v>24027230.55</v>
      </c>
      <c r="C18" s="176">
        <v>7745657.779999999</v>
      </c>
      <c r="D18" s="193">
        <v>276609.67</v>
      </c>
      <c r="E18" s="177"/>
      <c r="F18" s="233"/>
      <c r="G18" s="175"/>
      <c r="H18" s="179"/>
      <c r="I18" s="180">
        <v>1034521</v>
      </c>
      <c r="J18" s="179"/>
      <c r="K18" s="181">
        <f t="shared" si="0"/>
        <v>33084019</v>
      </c>
      <c r="L18" s="182"/>
      <c r="N18" s="182"/>
    </row>
    <row r="19" spans="1:14" ht="15.75" customHeight="1">
      <c r="A19" s="174" t="s">
        <v>16</v>
      </c>
      <c r="B19" s="175">
        <v>31373257.619999997</v>
      </c>
      <c r="C19" s="176">
        <v>11235578.42</v>
      </c>
      <c r="D19" s="193"/>
      <c r="E19" s="177">
        <v>66028.96</v>
      </c>
      <c r="F19" s="233"/>
      <c r="G19" s="175"/>
      <c r="H19" s="179"/>
      <c r="I19" s="180"/>
      <c r="J19" s="179"/>
      <c r="K19" s="181">
        <f t="shared" si="0"/>
        <v>42674865</v>
      </c>
      <c r="L19" s="182"/>
      <c r="N19" s="182"/>
    </row>
    <row r="20" spans="1:14" ht="15.75" customHeight="1">
      <c r="A20" s="174" t="s">
        <v>17</v>
      </c>
      <c r="B20" s="175">
        <v>17259442.89</v>
      </c>
      <c r="C20" s="176">
        <v>5894197.11</v>
      </c>
      <c r="D20" s="193"/>
      <c r="E20" s="177"/>
      <c r="F20" s="233"/>
      <c r="G20" s="175"/>
      <c r="H20" s="179"/>
      <c r="I20" s="180"/>
      <c r="J20" s="179"/>
      <c r="K20" s="181">
        <f t="shared" si="0"/>
        <v>23153640</v>
      </c>
      <c r="L20" s="182"/>
      <c r="N20" s="182"/>
    </row>
    <row r="21" spans="1:14" ht="15.75" customHeight="1">
      <c r="A21" s="174" t="s">
        <v>18</v>
      </c>
      <c r="B21" s="175">
        <v>11283368.14</v>
      </c>
      <c r="C21" s="176">
        <v>3267801.86</v>
      </c>
      <c r="D21" s="193"/>
      <c r="E21" s="177"/>
      <c r="F21" s="233"/>
      <c r="G21" s="175"/>
      <c r="H21" s="179"/>
      <c r="I21" s="180"/>
      <c r="J21" s="179"/>
      <c r="K21" s="181">
        <f t="shared" si="0"/>
        <v>14551170</v>
      </c>
      <c r="L21" s="182"/>
      <c r="N21" s="182"/>
    </row>
    <row r="22" spans="1:14" ht="15.75" customHeight="1">
      <c r="A22" s="174" t="s">
        <v>19</v>
      </c>
      <c r="B22" s="175">
        <v>10126497.52</v>
      </c>
      <c r="C22" s="176">
        <v>2782265.48</v>
      </c>
      <c r="D22" s="193"/>
      <c r="E22" s="177"/>
      <c r="F22" s="233"/>
      <c r="G22" s="175"/>
      <c r="H22" s="179"/>
      <c r="I22" s="180"/>
      <c r="J22" s="179"/>
      <c r="K22" s="181">
        <f t="shared" si="0"/>
        <v>12908763</v>
      </c>
      <c r="L22" s="182"/>
      <c r="N22" s="182"/>
    </row>
    <row r="23" spans="1:14" ht="15.75" customHeight="1">
      <c r="A23" s="174" t="s">
        <v>20</v>
      </c>
      <c r="B23" s="175">
        <v>21621312.17</v>
      </c>
      <c r="C23" s="176">
        <v>7843773.49</v>
      </c>
      <c r="D23" s="193"/>
      <c r="E23" s="177">
        <v>105598.34</v>
      </c>
      <c r="F23" s="233"/>
      <c r="G23" s="175"/>
      <c r="H23" s="179"/>
      <c r="I23" s="180"/>
      <c r="J23" s="179"/>
      <c r="K23" s="181">
        <f t="shared" si="0"/>
        <v>29570684.000000004</v>
      </c>
      <c r="L23" s="182"/>
      <c r="N23" s="182"/>
    </row>
    <row r="24" spans="1:14" ht="15.75" customHeight="1">
      <c r="A24" s="174" t="s">
        <v>21</v>
      </c>
      <c r="B24" s="175">
        <v>34805344.33</v>
      </c>
      <c r="C24" s="176">
        <v>12307747.02</v>
      </c>
      <c r="D24" s="193"/>
      <c r="E24" s="177">
        <v>79177.65</v>
      </c>
      <c r="F24" s="233"/>
      <c r="G24" s="175"/>
      <c r="H24" s="179"/>
      <c r="I24" s="180"/>
      <c r="J24" s="179"/>
      <c r="K24" s="181">
        <f t="shared" si="0"/>
        <v>47192268.99999999</v>
      </c>
      <c r="L24" s="182"/>
      <c r="N24" s="182"/>
    </row>
    <row r="25" spans="1:14" ht="15.75" customHeight="1">
      <c r="A25" s="174" t="s">
        <v>22</v>
      </c>
      <c r="B25" s="175">
        <v>7227000.4</v>
      </c>
      <c r="C25" s="176">
        <v>3298864.04</v>
      </c>
      <c r="D25" s="193"/>
      <c r="E25" s="177">
        <v>24119.56</v>
      </c>
      <c r="F25" s="233"/>
      <c r="G25" s="175"/>
      <c r="H25" s="179"/>
      <c r="I25" s="180">
        <v>376565</v>
      </c>
      <c r="J25" s="179"/>
      <c r="K25" s="181">
        <f t="shared" si="0"/>
        <v>10926549.000000002</v>
      </c>
      <c r="L25" s="182"/>
      <c r="N25" s="182"/>
    </row>
    <row r="26" spans="1:14" ht="15.75" customHeight="1">
      <c r="A26" s="174" t="s">
        <v>23</v>
      </c>
      <c r="B26" s="175">
        <v>12076571.11</v>
      </c>
      <c r="C26" s="176">
        <v>4707259.79</v>
      </c>
      <c r="D26" s="193">
        <v>17189.42</v>
      </c>
      <c r="E26" s="177">
        <v>294345.68</v>
      </c>
      <c r="F26" s="233"/>
      <c r="G26" s="175"/>
      <c r="H26" s="179"/>
      <c r="I26" s="180">
        <v>568986</v>
      </c>
      <c r="J26" s="179"/>
      <c r="K26" s="181">
        <f t="shared" si="0"/>
        <v>17664352</v>
      </c>
      <c r="L26" s="182"/>
      <c r="N26" s="182"/>
    </row>
    <row r="27" spans="1:14" ht="15.75" customHeight="1">
      <c r="A27" s="174" t="s">
        <v>24</v>
      </c>
      <c r="B27" s="175">
        <v>8032612.970000001</v>
      </c>
      <c r="C27" s="176">
        <v>3431612.03</v>
      </c>
      <c r="D27" s="193"/>
      <c r="E27" s="177"/>
      <c r="F27" s="233"/>
      <c r="G27" s="175"/>
      <c r="H27" s="179"/>
      <c r="I27" s="180"/>
      <c r="J27" s="177">
        <v>9836</v>
      </c>
      <c r="K27" s="181">
        <f t="shared" si="0"/>
        <v>11474061</v>
      </c>
      <c r="L27" s="182"/>
      <c r="N27" s="182"/>
    </row>
    <row r="28" spans="1:11" ht="12">
      <c r="A28" s="174"/>
      <c r="B28" s="175"/>
      <c r="C28" s="175"/>
      <c r="D28" s="175"/>
      <c r="E28" s="175"/>
      <c r="F28" s="175"/>
      <c r="G28" s="175"/>
      <c r="H28" s="234"/>
      <c r="I28" s="183"/>
      <c r="J28" s="234"/>
      <c r="K28" s="235"/>
    </row>
    <row r="29" spans="1:11" ht="12">
      <c r="A29" s="236" t="s">
        <v>25</v>
      </c>
      <c r="B29" s="237">
        <f aca="true" t="shared" si="1" ref="B29:K29">SUM(B10:B28)</f>
        <v>395014789.65598166</v>
      </c>
      <c r="C29" s="237">
        <f t="shared" si="1"/>
        <v>137775009.44</v>
      </c>
      <c r="D29" s="237">
        <f t="shared" si="1"/>
        <v>293799.08999999997</v>
      </c>
      <c r="E29" s="238">
        <f t="shared" si="1"/>
        <v>1366358.2</v>
      </c>
      <c r="F29" s="237">
        <f t="shared" si="1"/>
        <v>0</v>
      </c>
      <c r="G29" s="237">
        <f t="shared" si="1"/>
        <v>108259.69</v>
      </c>
      <c r="H29" s="237">
        <f t="shared" si="1"/>
        <v>0</v>
      </c>
      <c r="I29" s="237">
        <f t="shared" si="1"/>
        <v>1980072</v>
      </c>
      <c r="J29" s="237">
        <f t="shared" si="1"/>
        <v>9836</v>
      </c>
      <c r="K29" s="238">
        <f t="shared" si="1"/>
        <v>536548124.0759817</v>
      </c>
    </row>
    <row r="31" spans="1:11" ht="12">
      <c r="A31" s="143" t="s">
        <v>45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2"/>
    </row>
    <row r="32" spans="2:11" ht="12">
      <c r="B32" s="184"/>
      <c r="C32" s="184"/>
      <c r="D32" s="184"/>
      <c r="E32" s="184"/>
      <c r="F32" s="184"/>
      <c r="G32" s="184"/>
      <c r="H32" s="184"/>
      <c r="I32" s="184"/>
      <c r="J32" s="184"/>
      <c r="K32" s="182"/>
    </row>
    <row r="33" ht="12">
      <c r="A33" s="152" t="s">
        <v>26</v>
      </c>
    </row>
    <row r="34" spans="1:12" ht="12">
      <c r="A34" s="185" t="s">
        <v>27</v>
      </c>
      <c r="L34" s="182"/>
    </row>
    <row r="35" ht="12">
      <c r="A35" s="186" t="s">
        <v>28</v>
      </c>
    </row>
    <row r="36" ht="12">
      <c r="A36" s="185" t="s">
        <v>79</v>
      </c>
    </row>
    <row r="37" ht="12">
      <c r="A37" s="185"/>
    </row>
    <row r="38" ht="12">
      <c r="A38" s="185"/>
    </row>
    <row r="39" ht="12">
      <c r="A39" s="185"/>
    </row>
    <row r="40" ht="12">
      <c r="A40" s="185"/>
    </row>
  </sheetData>
  <sheetProtection/>
  <printOptions/>
  <pageMargins left="0.53" right="0.44" top="1" bottom="1" header="0.511811024" footer="0.511811024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N39"/>
  <sheetViews>
    <sheetView showGridLines="0" zoomScale="75" zoomScaleNormal="75" zoomScalePageLayoutView="0" workbookViewId="0" topLeftCell="A7">
      <selection activeCell="A35" sqref="A35"/>
    </sheetView>
  </sheetViews>
  <sheetFormatPr defaultColWidth="11.421875" defaultRowHeight="11.25" customHeight="1"/>
  <cols>
    <col min="1" max="1" width="18.57421875" style="6" customWidth="1"/>
    <col min="2" max="2" width="15.7109375" style="6" customWidth="1"/>
    <col min="3" max="3" width="14.7109375" style="6" customWidth="1"/>
    <col min="4" max="4" width="17.57421875" style="6" customWidth="1"/>
    <col min="5" max="5" width="18.8515625" style="6" customWidth="1"/>
    <col min="6" max="6" width="17.00390625" style="6" customWidth="1"/>
    <col min="7" max="8" width="14.7109375" style="6" customWidth="1"/>
    <col min="9" max="9" width="17.421875" style="6" customWidth="1"/>
    <col min="10" max="10" width="16.7109375" style="6" customWidth="1"/>
    <col min="11" max="11" width="15.28125" style="6" customWidth="1"/>
    <col min="12" max="12" width="11.421875" style="6" customWidth="1"/>
    <col min="13" max="13" width="20.00390625" style="6" customWidth="1"/>
    <col min="14" max="16384" width="11.421875" style="6" customWidth="1"/>
  </cols>
  <sheetData>
    <row r="1" spans="1:11" ht="18" customHeight="1">
      <c r="A1" s="4" t="s">
        <v>54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18" customHeight="1">
      <c r="A2" s="4" t="s">
        <v>61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1.25">
      <c r="A3" s="7"/>
      <c r="B3" s="8"/>
      <c r="C3" s="8"/>
      <c r="D3" s="8"/>
      <c r="E3" s="8"/>
      <c r="F3" s="8"/>
      <c r="G3" s="8"/>
      <c r="H3" s="8"/>
      <c r="I3" s="8"/>
      <c r="J3" s="8"/>
      <c r="K3" s="5"/>
    </row>
    <row r="4" spans="1:11" ht="12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5"/>
    </row>
    <row r="5" spans="1:11" s="27" customFormat="1" ht="11.25">
      <c r="A5" s="29"/>
      <c r="B5" s="30" t="s">
        <v>66</v>
      </c>
      <c r="C5" s="31"/>
      <c r="D5" s="31"/>
      <c r="E5" s="31"/>
      <c r="F5" s="31"/>
      <c r="G5" s="31"/>
      <c r="H5" s="31"/>
      <c r="I5" s="31"/>
      <c r="J5" s="31"/>
      <c r="K5" s="32"/>
    </row>
    <row r="6" spans="1:11" s="27" customFormat="1" ht="12.75">
      <c r="A6" s="33" t="s">
        <v>32</v>
      </c>
      <c r="B6" s="34" t="s">
        <v>1</v>
      </c>
      <c r="C6" s="54" t="s">
        <v>2</v>
      </c>
      <c r="D6" s="36" t="s">
        <v>29</v>
      </c>
      <c r="E6" s="36" t="s">
        <v>2</v>
      </c>
      <c r="F6" s="37" t="s">
        <v>2</v>
      </c>
      <c r="G6" s="37" t="s">
        <v>52</v>
      </c>
      <c r="H6" s="37" t="s">
        <v>33</v>
      </c>
      <c r="I6" s="34" t="s">
        <v>33</v>
      </c>
      <c r="J6" s="34" t="s">
        <v>33</v>
      </c>
      <c r="K6" s="132" t="s">
        <v>0</v>
      </c>
    </row>
    <row r="7" spans="1:11" s="27" customFormat="1" ht="12.75">
      <c r="A7" s="18"/>
      <c r="B7" s="39" t="s">
        <v>4</v>
      </c>
      <c r="C7" s="41" t="s">
        <v>5</v>
      </c>
      <c r="D7" s="52" t="s">
        <v>30</v>
      </c>
      <c r="E7" s="41" t="s">
        <v>34</v>
      </c>
      <c r="F7" s="41" t="s">
        <v>34</v>
      </c>
      <c r="G7" s="41" t="s">
        <v>51</v>
      </c>
      <c r="H7" s="39" t="s">
        <v>37</v>
      </c>
      <c r="I7" s="39" t="s">
        <v>36</v>
      </c>
      <c r="J7" s="39" t="s">
        <v>41</v>
      </c>
      <c r="K7" s="133" t="s">
        <v>3</v>
      </c>
    </row>
    <row r="8" spans="1:11" s="27" customFormat="1" ht="12.75">
      <c r="A8" s="43"/>
      <c r="B8" s="44"/>
      <c r="C8" s="47"/>
      <c r="D8" s="53" t="s">
        <v>31</v>
      </c>
      <c r="E8" s="46" t="s">
        <v>35</v>
      </c>
      <c r="F8" s="46"/>
      <c r="G8" s="46" t="s">
        <v>53</v>
      </c>
      <c r="H8" s="47" t="s">
        <v>38</v>
      </c>
      <c r="I8" s="47" t="s">
        <v>6</v>
      </c>
      <c r="J8" s="47" t="s">
        <v>42</v>
      </c>
      <c r="K8" s="134"/>
    </row>
    <row r="9" spans="1:11" ht="11.25">
      <c r="A9" s="13"/>
      <c r="B9" s="15"/>
      <c r="C9" s="16"/>
      <c r="D9" s="15"/>
      <c r="E9" s="56"/>
      <c r="F9" s="14"/>
      <c r="G9" s="14"/>
      <c r="H9" s="16"/>
      <c r="I9" s="16"/>
      <c r="J9" s="15"/>
      <c r="K9" s="192"/>
    </row>
    <row r="10" spans="1:14" ht="13.5" customHeight="1">
      <c r="A10" s="12" t="s">
        <v>7</v>
      </c>
      <c r="B10" s="1">
        <v>19216179.11</v>
      </c>
      <c r="C10" s="51">
        <v>10972037.64</v>
      </c>
      <c r="D10" s="190"/>
      <c r="E10" s="55">
        <v>149237.25</v>
      </c>
      <c r="F10" s="51"/>
      <c r="G10" s="177"/>
      <c r="H10" s="3"/>
      <c r="I10" s="3"/>
      <c r="J10" s="57"/>
      <c r="K10" s="191">
        <f>+B10+C10+D10+E10+F10+G10+I10+H10+J10</f>
        <v>30337454</v>
      </c>
      <c r="L10" s="20"/>
      <c r="N10" s="20"/>
    </row>
    <row r="11" spans="1:14" ht="13.5" customHeight="1">
      <c r="A11" s="12" t="s">
        <v>9</v>
      </c>
      <c r="B11" s="1">
        <v>12809050.03</v>
      </c>
      <c r="C11" s="51">
        <v>3229801.4899999998</v>
      </c>
      <c r="D11" s="190"/>
      <c r="E11" s="55">
        <v>90322.48</v>
      </c>
      <c r="F11" s="1"/>
      <c r="G11" s="177"/>
      <c r="H11" s="3"/>
      <c r="I11" s="3"/>
      <c r="J11" s="57"/>
      <c r="K11" s="191">
        <f aca="true" t="shared" si="0" ref="K11:K27">+B11+C11+D11+E11+F11+G11+I11+H11+J11</f>
        <v>16129174</v>
      </c>
      <c r="L11" s="20"/>
      <c r="N11" s="20"/>
    </row>
    <row r="12" spans="1:14" ht="13.5" customHeight="1">
      <c r="A12" s="12" t="s">
        <v>8</v>
      </c>
      <c r="B12" s="1">
        <v>39433203.7</v>
      </c>
      <c r="C12" s="51">
        <v>7490184.590000001</v>
      </c>
      <c r="D12" s="190"/>
      <c r="E12" s="55">
        <v>142098.28</v>
      </c>
      <c r="F12" s="1"/>
      <c r="G12" s="177">
        <v>109704.43</v>
      </c>
      <c r="H12" s="3"/>
      <c r="I12" s="3"/>
      <c r="J12" s="57"/>
      <c r="K12" s="191">
        <f t="shared" si="0"/>
        <v>47175191.00000001</v>
      </c>
      <c r="L12" s="20"/>
      <c r="N12" s="20"/>
    </row>
    <row r="13" spans="1:14" ht="13.5" customHeight="1">
      <c r="A13" s="12" t="s">
        <v>10</v>
      </c>
      <c r="B13" s="1">
        <v>37152847.730000004</v>
      </c>
      <c r="C13" s="51">
        <v>18912383.72</v>
      </c>
      <c r="D13" s="190"/>
      <c r="E13" s="55">
        <v>304502.55</v>
      </c>
      <c r="F13" s="1"/>
      <c r="G13" s="177"/>
      <c r="H13" s="3"/>
      <c r="I13" s="2"/>
      <c r="J13" s="57"/>
      <c r="K13" s="19">
        <f t="shared" si="0"/>
        <v>56369734</v>
      </c>
      <c r="L13" s="20"/>
      <c r="N13" s="20"/>
    </row>
    <row r="14" spans="1:14" ht="13.5" customHeight="1">
      <c r="A14" s="12" t="s">
        <v>11</v>
      </c>
      <c r="B14" s="1">
        <v>10255558.17</v>
      </c>
      <c r="C14" s="51">
        <v>2337834.6199999996</v>
      </c>
      <c r="D14" s="190"/>
      <c r="E14" s="55">
        <v>29755.21</v>
      </c>
      <c r="F14" s="1"/>
      <c r="G14" s="177"/>
      <c r="H14" s="3"/>
      <c r="I14" s="2"/>
      <c r="J14" s="57"/>
      <c r="K14" s="19">
        <f t="shared" si="0"/>
        <v>12623148</v>
      </c>
      <c r="L14" s="20"/>
      <c r="N14" s="20"/>
    </row>
    <row r="15" spans="1:14" ht="13.5" customHeight="1">
      <c r="A15" s="12" t="s">
        <v>12</v>
      </c>
      <c r="B15" s="1">
        <v>9213607.309999999</v>
      </c>
      <c r="C15" s="51">
        <v>902581.04</v>
      </c>
      <c r="D15" s="190"/>
      <c r="E15" s="55">
        <v>19314.65</v>
      </c>
      <c r="F15" s="1"/>
      <c r="G15" s="177"/>
      <c r="H15" s="3"/>
      <c r="I15" s="2"/>
      <c r="J15" s="57"/>
      <c r="K15" s="19">
        <f t="shared" si="0"/>
        <v>10135502.999999998</v>
      </c>
      <c r="L15" s="20"/>
      <c r="N15" s="20"/>
    </row>
    <row r="16" spans="1:14" ht="13.5" customHeight="1">
      <c r="A16" s="12" t="s">
        <v>13</v>
      </c>
      <c r="B16" s="1">
        <v>36428983.03</v>
      </c>
      <c r="C16" s="51">
        <v>9661572.02</v>
      </c>
      <c r="D16" s="190"/>
      <c r="E16" s="55">
        <v>71648.95</v>
      </c>
      <c r="F16" s="1"/>
      <c r="G16" s="177"/>
      <c r="H16" s="3"/>
      <c r="I16" s="2"/>
      <c r="J16" s="57"/>
      <c r="K16" s="19">
        <f t="shared" si="0"/>
        <v>46162204</v>
      </c>
      <c r="L16" s="20"/>
      <c r="N16" s="20"/>
    </row>
    <row r="17" spans="1:14" ht="13.5" customHeight="1">
      <c r="A17" s="12" t="s">
        <v>14</v>
      </c>
      <c r="B17" s="1">
        <v>11918516.39</v>
      </c>
      <c r="C17" s="51">
        <v>2368059.6100000003</v>
      </c>
      <c r="D17" s="190"/>
      <c r="E17" s="55"/>
      <c r="F17" s="1"/>
      <c r="G17" s="177"/>
      <c r="H17" s="3"/>
      <c r="I17" s="2"/>
      <c r="J17" s="57"/>
      <c r="K17" s="19">
        <f t="shared" si="0"/>
        <v>14286576</v>
      </c>
      <c r="L17" s="20"/>
      <c r="N17" s="20"/>
    </row>
    <row r="18" spans="1:14" ht="13.5" customHeight="1">
      <c r="A18" s="12" t="s">
        <v>15</v>
      </c>
      <c r="B18" s="1">
        <v>21794794.380000003</v>
      </c>
      <c r="C18" s="51">
        <v>6856830.489999999</v>
      </c>
      <c r="D18" s="190">
        <v>279173.13</v>
      </c>
      <c r="E18" s="55"/>
      <c r="F18" s="1"/>
      <c r="G18" s="177"/>
      <c r="H18" s="3"/>
      <c r="I18" s="2">
        <v>1029589</v>
      </c>
      <c r="J18" s="57"/>
      <c r="K18" s="19">
        <f t="shared" si="0"/>
        <v>29960387</v>
      </c>
      <c r="L18" s="20"/>
      <c r="N18" s="20"/>
    </row>
    <row r="19" spans="1:14" ht="13.5" customHeight="1">
      <c r="A19" s="12" t="s">
        <v>16</v>
      </c>
      <c r="B19" s="1">
        <v>30279014.560000002</v>
      </c>
      <c r="C19" s="51">
        <v>8094816.35</v>
      </c>
      <c r="D19" s="190"/>
      <c r="E19" s="55">
        <v>66840.09</v>
      </c>
      <c r="F19" s="1"/>
      <c r="G19" s="177"/>
      <c r="H19" s="3"/>
      <c r="I19" s="2"/>
      <c r="J19" s="57"/>
      <c r="K19" s="19">
        <f t="shared" si="0"/>
        <v>38440671.00000001</v>
      </c>
      <c r="L19" s="20"/>
      <c r="N19" s="20"/>
    </row>
    <row r="20" spans="1:14" ht="13.5" customHeight="1">
      <c r="A20" s="12" t="s">
        <v>17</v>
      </c>
      <c r="B20" s="1">
        <v>20076938.47</v>
      </c>
      <c r="C20" s="51">
        <v>4364043.53</v>
      </c>
      <c r="D20" s="190"/>
      <c r="E20" s="55"/>
      <c r="F20" s="1"/>
      <c r="G20" s="177"/>
      <c r="H20" s="3"/>
      <c r="I20" s="2"/>
      <c r="J20" s="57"/>
      <c r="K20" s="19">
        <f t="shared" si="0"/>
        <v>24440982</v>
      </c>
      <c r="L20" s="20"/>
      <c r="N20" s="20"/>
    </row>
    <row r="21" spans="1:14" ht="13.5" customHeight="1">
      <c r="A21" s="12" t="s">
        <v>18</v>
      </c>
      <c r="B21" s="1">
        <v>11243528.61</v>
      </c>
      <c r="C21" s="51">
        <v>2391831.39</v>
      </c>
      <c r="D21" s="190"/>
      <c r="E21" s="55"/>
      <c r="F21" s="1"/>
      <c r="G21" s="177"/>
      <c r="H21" s="3"/>
      <c r="I21" s="2"/>
      <c r="J21" s="57"/>
      <c r="K21" s="19">
        <f t="shared" si="0"/>
        <v>13635360</v>
      </c>
      <c r="L21" s="20"/>
      <c r="N21" s="20"/>
    </row>
    <row r="22" spans="1:14" ht="13.5" customHeight="1">
      <c r="A22" s="12" t="s">
        <v>19</v>
      </c>
      <c r="B22" s="1">
        <v>10488816.23</v>
      </c>
      <c r="C22" s="51">
        <v>2038728.77</v>
      </c>
      <c r="D22" s="190"/>
      <c r="E22" s="55"/>
      <c r="F22" s="1"/>
      <c r="G22" s="177"/>
      <c r="H22" s="3"/>
      <c r="I22" s="2"/>
      <c r="J22" s="57"/>
      <c r="K22" s="19">
        <f t="shared" si="0"/>
        <v>12527545</v>
      </c>
      <c r="L22" s="20"/>
      <c r="N22" s="20"/>
    </row>
    <row r="23" spans="1:14" ht="13.5" customHeight="1">
      <c r="A23" s="12" t="s">
        <v>20</v>
      </c>
      <c r="B23" s="1">
        <v>21212845.71</v>
      </c>
      <c r="C23" s="51">
        <v>5693120.8</v>
      </c>
      <c r="D23" s="190"/>
      <c r="E23" s="55">
        <v>106895.49</v>
      </c>
      <c r="F23" s="1"/>
      <c r="G23" s="177"/>
      <c r="H23" s="3"/>
      <c r="I23" s="2"/>
      <c r="J23" s="57"/>
      <c r="K23" s="19">
        <f t="shared" si="0"/>
        <v>27012862</v>
      </c>
      <c r="L23" s="20"/>
      <c r="N23" s="20"/>
    </row>
    <row r="24" spans="1:14" ht="13.5" customHeight="1">
      <c r="A24" s="12" t="s">
        <v>21</v>
      </c>
      <c r="B24" s="1">
        <v>32884540.4</v>
      </c>
      <c r="C24" s="51">
        <v>9960965.280000001</v>
      </c>
      <c r="D24" s="190"/>
      <c r="E24" s="55">
        <v>80150.32</v>
      </c>
      <c r="F24" s="1"/>
      <c r="G24" s="177"/>
      <c r="H24" s="3"/>
      <c r="I24" s="2"/>
      <c r="J24" s="57"/>
      <c r="K24" s="19">
        <f t="shared" si="0"/>
        <v>42925656</v>
      </c>
      <c r="L24" s="20"/>
      <c r="N24" s="20"/>
    </row>
    <row r="25" spans="1:14" ht="13.5" customHeight="1">
      <c r="A25" s="12" t="s">
        <v>22</v>
      </c>
      <c r="B25" s="1">
        <v>7254663.3</v>
      </c>
      <c r="C25" s="51">
        <v>2867143.74</v>
      </c>
      <c r="D25" s="190"/>
      <c r="E25" s="55">
        <v>24415.96</v>
      </c>
      <c r="F25" s="1"/>
      <c r="G25" s="177"/>
      <c r="H25" s="3"/>
      <c r="I25" s="2">
        <v>374770</v>
      </c>
      <c r="J25" s="57"/>
      <c r="K25" s="19">
        <f t="shared" si="0"/>
        <v>10520993</v>
      </c>
      <c r="L25" s="20"/>
      <c r="N25" s="20"/>
    </row>
    <row r="26" spans="1:14" ht="13.5" customHeight="1">
      <c r="A26" s="12" t="s">
        <v>23</v>
      </c>
      <c r="B26" s="1">
        <v>11701640.55</v>
      </c>
      <c r="C26" s="51">
        <v>3980089.33</v>
      </c>
      <c r="D26" s="190">
        <v>17348.71</v>
      </c>
      <c r="E26" s="55">
        <v>297961.41</v>
      </c>
      <c r="F26" s="1"/>
      <c r="G26" s="177"/>
      <c r="H26" s="3"/>
      <c r="I26" s="2">
        <v>566274</v>
      </c>
      <c r="J26" s="57"/>
      <c r="K26" s="19">
        <f t="shared" si="0"/>
        <v>16563314.000000002</v>
      </c>
      <c r="L26" s="20"/>
      <c r="N26" s="20"/>
    </row>
    <row r="27" spans="1:14" ht="13.5" customHeight="1">
      <c r="A27" s="12" t="s">
        <v>24</v>
      </c>
      <c r="B27" s="1">
        <v>8615338.08</v>
      </c>
      <c r="C27" s="1">
        <v>2440891.92</v>
      </c>
      <c r="D27" s="190"/>
      <c r="E27" s="1"/>
      <c r="F27" s="1"/>
      <c r="G27" s="177"/>
      <c r="H27" s="3"/>
      <c r="I27" s="2"/>
      <c r="J27" s="177">
        <v>9836</v>
      </c>
      <c r="K27" s="19">
        <f t="shared" si="0"/>
        <v>11066066</v>
      </c>
      <c r="L27" s="20"/>
      <c r="N27" s="20"/>
    </row>
    <row r="28" spans="1:14" ht="12" thickBot="1">
      <c r="A28" s="69"/>
      <c r="B28" s="70"/>
      <c r="C28" s="70"/>
      <c r="D28" s="70"/>
      <c r="E28" s="70"/>
      <c r="F28" s="70"/>
      <c r="G28" s="70"/>
      <c r="H28" s="71"/>
      <c r="I28" s="22"/>
      <c r="J28" s="71"/>
      <c r="K28" s="66"/>
      <c r="N28" s="20"/>
    </row>
    <row r="29" spans="1:14" ht="12" thickBot="1">
      <c r="A29" s="65" t="s">
        <v>25</v>
      </c>
      <c r="B29" s="66">
        <f aca="true" t="shared" si="1" ref="B29:K29">SUM(B10:B28)</f>
        <v>351980065.76</v>
      </c>
      <c r="C29" s="66">
        <f t="shared" si="1"/>
        <v>104562916.32999998</v>
      </c>
      <c r="D29" s="66">
        <f t="shared" si="1"/>
        <v>296521.84</v>
      </c>
      <c r="E29" s="66">
        <f t="shared" si="1"/>
        <v>1383142.64</v>
      </c>
      <c r="F29" s="66">
        <f t="shared" si="1"/>
        <v>0</v>
      </c>
      <c r="G29" s="66">
        <f t="shared" si="1"/>
        <v>109704.43</v>
      </c>
      <c r="H29" s="66">
        <f t="shared" si="1"/>
        <v>0</v>
      </c>
      <c r="I29" s="66">
        <f t="shared" si="1"/>
        <v>1970633</v>
      </c>
      <c r="J29" s="67">
        <f t="shared" si="1"/>
        <v>9836</v>
      </c>
      <c r="K29" s="66">
        <f t="shared" si="1"/>
        <v>460312820</v>
      </c>
      <c r="N29" s="20"/>
    </row>
    <row r="31" spans="2:11" ht="11.25">
      <c r="B31" s="26"/>
      <c r="C31" s="26"/>
      <c r="D31" s="26"/>
      <c r="E31" s="26"/>
      <c r="F31" s="26"/>
      <c r="G31" s="26"/>
      <c r="H31" s="26"/>
      <c r="I31" s="26"/>
      <c r="J31" s="26"/>
      <c r="K31" s="20"/>
    </row>
    <row r="32" ht="11.25">
      <c r="A32" s="27" t="s">
        <v>26</v>
      </c>
    </row>
    <row r="33" spans="1:12" ht="11.25">
      <c r="A33" s="10" t="s">
        <v>27</v>
      </c>
      <c r="L33" s="20"/>
    </row>
    <row r="34" ht="11.25">
      <c r="A34" s="28" t="s">
        <v>28</v>
      </c>
    </row>
    <row r="35" ht="11.25">
      <c r="A35" s="10" t="s">
        <v>79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sheetProtection/>
  <printOptions/>
  <pageMargins left="0.19" right="0.34" top="1" bottom="1" header="0.511811024" footer="0.511811024"/>
  <pageSetup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N39"/>
  <sheetViews>
    <sheetView showGridLines="0" zoomScale="75" zoomScaleNormal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0" sqref="B10:J27"/>
    </sheetView>
  </sheetViews>
  <sheetFormatPr defaultColWidth="11.421875" defaultRowHeight="11.25" customHeight="1"/>
  <cols>
    <col min="1" max="1" width="18.57421875" style="6" customWidth="1"/>
    <col min="2" max="2" width="17.00390625" style="6" customWidth="1"/>
    <col min="3" max="3" width="14.7109375" style="6" customWidth="1"/>
    <col min="4" max="4" width="16.8515625" style="6" customWidth="1"/>
    <col min="5" max="5" width="18.28125" style="6" customWidth="1"/>
    <col min="6" max="6" width="17.00390625" style="6" customWidth="1"/>
    <col min="7" max="7" width="15.7109375" style="6" customWidth="1"/>
    <col min="8" max="8" width="14.7109375" style="6" customWidth="1"/>
    <col min="9" max="9" width="18.7109375" style="6" customWidth="1"/>
    <col min="10" max="10" width="17.7109375" style="6" customWidth="1"/>
    <col min="11" max="11" width="15.28125" style="6" customWidth="1"/>
    <col min="12" max="12" width="11.421875" style="6" customWidth="1"/>
    <col min="13" max="13" width="20.00390625" style="6" customWidth="1"/>
    <col min="14" max="16384" width="11.421875" style="6" customWidth="1"/>
  </cols>
  <sheetData>
    <row r="1" spans="1:11" ht="18" customHeight="1">
      <c r="A1" s="4" t="s">
        <v>54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18" customHeight="1">
      <c r="A2" s="4" t="s">
        <v>62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1.25">
      <c r="A3" s="7"/>
      <c r="B3" s="8"/>
      <c r="C3" s="8"/>
      <c r="D3" s="8"/>
      <c r="E3" s="8"/>
      <c r="F3" s="8"/>
      <c r="G3" s="8"/>
      <c r="H3" s="8"/>
      <c r="I3" s="8"/>
      <c r="J3" s="8"/>
      <c r="K3" s="5"/>
    </row>
    <row r="4" spans="1:11" ht="12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5"/>
    </row>
    <row r="5" spans="1:11" s="27" customFormat="1" ht="11.25">
      <c r="A5" s="29"/>
      <c r="B5" s="30" t="s">
        <v>65</v>
      </c>
      <c r="C5" s="31"/>
      <c r="D5" s="31"/>
      <c r="E5" s="31"/>
      <c r="F5" s="31"/>
      <c r="G5" s="31"/>
      <c r="H5" s="31"/>
      <c r="I5" s="31"/>
      <c r="J5" s="31"/>
      <c r="K5" s="32"/>
    </row>
    <row r="6" spans="1:11" s="27" customFormat="1" ht="12.75">
      <c r="A6" s="33" t="s">
        <v>32</v>
      </c>
      <c r="B6" s="34" t="s">
        <v>1</v>
      </c>
      <c r="C6" s="54" t="s">
        <v>2</v>
      </c>
      <c r="D6" s="36" t="s">
        <v>29</v>
      </c>
      <c r="E6" s="36" t="s">
        <v>2</v>
      </c>
      <c r="F6" s="37" t="s">
        <v>2</v>
      </c>
      <c r="G6" s="37" t="s">
        <v>52</v>
      </c>
      <c r="H6" s="37" t="s">
        <v>33</v>
      </c>
      <c r="I6" s="34" t="s">
        <v>33</v>
      </c>
      <c r="J6" s="34" t="s">
        <v>33</v>
      </c>
      <c r="K6" s="38" t="s">
        <v>0</v>
      </c>
    </row>
    <row r="7" spans="1:11" s="27" customFormat="1" ht="12.75">
      <c r="A7" s="18"/>
      <c r="B7" s="39" t="s">
        <v>4</v>
      </c>
      <c r="C7" s="41" t="s">
        <v>5</v>
      </c>
      <c r="D7" s="52" t="s">
        <v>30</v>
      </c>
      <c r="E7" s="41" t="s">
        <v>34</v>
      </c>
      <c r="F7" s="41" t="s">
        <v>34</v>
      </c>
      <c r="G7" s="41" t="s">
        <v>51</v>
      </c>
      <c r="H7" s="39" t="s">
        <v>37</v>
      </c>
      <c r="I7" s="39" t="s">
        <v>36</v>
      </c>
      <c r="J7" s="39" t="s">
        <v>41</v>
      </c>
      <c r="K7" s="42" t="s">
        <v>3</v>
      </c>
    </row>
    <row r="8" spans="1:11" s="27" customFormat="1" ht="12.75">
      <c r="A8" s="43"/>
      <c r="B8" s="44"/>
      <c r="C8" s="47"/>
      <c r="D8" s="53" t="s">
        <v>31</v>
      </c>
      <c r="E8" s="46" t="s">
        <v>35</v>
      </c>
      <c r="F8" s="46"/>
      <c r="G8" s="46" t="s">
        <v>53</v>
      </c>
      <c r="H8" s="47" t="s">
        <v>38</v>
      </c>
      <c r="I8" s="47" t="s">
        <v>6</v>
      </c>
      <c r="J8" s="47" t="s">
        <v>42</v>
      </c>
      <c r="K8" s="48"/>
    </row>
    <row r="9" spans="1:11" ht="11.25">
      <c r="A9" s="13"/>
      <c r="B9" s="15"/>
      <c r="C9" s="16"/>
      <c r="D9" s="15"/>
      <c r="E9" s="56"/>
      <c r="F9" s="14"/>
      <c r="G9" s="14"/>
      <c r="H9" s="16"/>
      <c r="I9" s="14"/>
      <c r="J9" s="16"/>
      <c r="K9" s="17"/>
    </row>
    <row r="10" spans="1:14" ht="12.75">
      <c r="A10" s="12" t="s">
        <v>7</v>
      </c>
      <c r="B10" s="1">
        <v>23527031.5</v>
      </c>
      <c r="C10" s="51">
        <v>11117579.47</v>
      </c>
      <c r="D10" s="193"/>
      <c r="E10" s="55">
        <v>150707.03</v>
      </c>
      <c r="F10" s="51"/>
      <c r="G10" s="177"/>
      <c r="H10" s="3"/>
      <c r="I10" s="2"/>
      <c r="J10" s="62"/>
      <c r="K10" s="19">
        <f>+B10+C10+D10+E10+F10+G10+I10+H10+J10</f>
        <v>34795318</v>
      </c>
      <c r="L10" s="20"/>
      <c r="N10" s="20"/>
    </row>
    <row r="11" spans="1:14" ht="12">
      <c r="A11" s="12" t="s">
        <v>9</v>
      </c>
      <c r="B11" s="1">
        <v>13521724.09</v>
      </c>
      <c r="C11" s="51">
        <v>3351138.91</v>
      </c>
      <c r="D11" s="193"/>
      <c r="E11" s="55">
        <v>91212</v>
      </c>
      <c r="F11" s="1"/>
      <c r="G11" s="177"/>
      <c r="H11" s="3"/>
      <c r="I11" s="2"/>
      <c r="J11" s="3"/>
      <c r="K11" s="19">
        <f aca="true" t="shared" si="0" ref="K11:K27">+B11+C11+D11+E11+F11+G11+I11+H11+J11</f>
        <v>16964075</v>
      </c>
      <c r="L11" s="20"/>
      <c r="N11" s="20"/>
    </row>
    <row r="12" spans="1:14" ht="12">
      <c r="A12" s="12" t="s">
        <v>8</v>
      </c>
      <c r="B12" s="1">
        <v>44084895.81</v>
      </c>
      <c r="C12" s="51">
        <v>6979762.13</v>
      </c>
      <c r="D12" s="193"/>
      <c r="E12" s="55">
        <v>143497.57</v>
      </c>
      <c r="F12" s="1"/>
      <c r="G12" s="177">
        <v>109417.48999999999</v>
      </c>
      <c r="H12" s="3"/>
      <c r="I12" s="2"/>
      <c r="J12" s="3"/>
      <c r="K12" s="19">
        <f t="shared" si="0"/>
        <v>51317573.00000001</v>
      </c>
      <c r="L12" s="20"/>
      <c r="N12" s="20"/>
    </row>
    <row r="13" spans="1:14" ht="12">
      <c r="A13" s="12" t="s">
        <v>10</v>
      </c>
      <c r="B13" s="1">
        <v>45307636.03</v>
      </c>
      <c r="C13" s="51">
        <v>15799792.61</v>
      </c>
      <c r="D13" s="193"/>
      <c r="E13" s="55">
        <v>307501.36</v>
      </c>
      <c r="F13" s="1"/>
      <c r="G13" s="177"/>
      <c r="H13" s="3"/>
      <c r="I13" s="2"/>
      <c r="J13" s="3"/>
      <c r="K13" s="19">
        <f t="shared" si="0"/>
        <v>61414930</v>
      </c>
      <c r="L13" s="20"/>
      <c r="N13" s="20"/>
    </row>
    <row r="14" spans="1:14" ht="12">
      <c r="A14" s="12" t="s">
        <v>11</v>
      </c>
      <c r="B14" s="1">
        <v>11312984.35</v>
      </c>
      <c r="C14" s="51">
        <v>1821712.44</v>
      </c>
      <c r="D14" s="193"/>
      <c r="E14" s="55">
        <v>30048.21</v>
      </c>
      <c r="F14" s="1"/>
      <c r="G14" s="177"/>
      <c r="H14" s="3"/>
      <c r="I14" s="2"/>
      <c r="J14" s="3"/>
      <c r="K14" s="19">
        <f t="shared" si="0"/>
        <v>13164745</v>
      </c>
      <c r="L14" s="20"/>
      <c r="N14" s="20"/>
    </row>
    <row r="15" spans="1:14" ht="12">
      <c r="A15" s="12" t="s">
        <v>12</v>
      </c>
      <c r="B15" s="1">
        <v>9389737.95</v>
      </c>
      <c r="C15" s="51">
        <v>897826.23</v>
      </c>
      <c r="D15" s="193"/>
      <c r="E15" s="55">
        <v>19504.82</v>
      </c>
      <c r="F15" s="1"/>
      <c r="G15" s="177"/>
      <c r="H15" s="3"/>
      <c r="I15" s="2"/>
      <c r="J15" s="3"/>
      <c r="K15" s="19">
        <f t="shared" si="0"/>
        <v>10307069</v>
      </c>
      <c r="L15" s="20"/>
      <c r="N15" s="20"/>
    </row>
    <row r="16" spans="1:14" ht="12">
      <c r="A16" s="12" t="s">
        <v>13</v>
      </c>
      <c r="B16" s="1">
        <v>39422384.129999995</v>
      </c>
      <c r="C16" s="51">
        <v>9072372.48</v>
      </c>
      <c r="D16" s="193"/>
      <c r="E16" s="55">
        <v>72354.39</v>
      </c>
      <c r="F16" s="1"/>
      <c r="G16" s="177"/>
      <c r="H16" s="3"/>
      <c r="I16" s="2"/>
      <c r="J16" s="3"/>
      <c r="K16" s="19">
        <f t="shared" si="0"/>
        <v>48567111</v>
      </c>
      <c r="L16" s="20"/>
      <c r="N16" s="20"/>
    </row>
    <row r="17" spans="1:14" ht="12">
      <c r="A17" s="12" t="s">
        <v>14</v>
      </c>
      <c r="B17" s="1">
        <v>12475426.1</v>
      </c>
      <c r="C17" s="51">
        <v>2280740.9</v>
      </c>
      <c r="D17" s="193"/>
      <c r="E17" s="55"/>
      <c r="F17" s="1"/>
      <c r="G17" s="177"/>
      <c r="H17" s="3"/>
      <c r="I17" s="2"/>
      <c r="J17" s="3"/>
      <c r="K17" s="19">
        <f t="shared" si="0"/>
        <v>14756167</v>
      </c>
      <c r="L17" s="20"/>
      <c r="N17" s="20"/>
    </row>
    <row r="18" spans="1:14" ht="12">
      <c r="A18" s="12" t="s">
        <v>15</v>
      </c>
      <c r="B18" s="1">
        <v>25907834.6</v>
      </c>
      <c r="C18" s="51">
        <v>5316087.91</v>
      </c>
      <c r="D18" s="193">
        <v>282140.49</v>
      </c>
      <c r="E18" s="55"/>
      <c r="F18" s="1"/>
      <c r="G18" s="177"/>
      <c r="H18" s="3"/>
      <c r="I18" s="2">
        <v>1024658</v>
      </c>
      <c r="J18" s="3"/>
      <c r="K18" s="19">
        <f t="shared" si="0"/>
        <v>32530721</v>
      </c>
      <c r="L18" s="20"/>
      <c r="N18" s="20"/>
    </row>
    <row r="19" spans="1:14" ht="12">
      <c r="A19" s="12" t="s">
        <v>16</v>
      </c>
      <c r="B19" s="1">
        <v>33668733.1</v>
      </c>
      <c r="C19" s="51">
        <v>7581773.609999999</v>
      </c>
      <c r="D19" s="193"/>
      <c r="E19" s="55">
        <v>67498.29</v>
      </c>
      <c r="F19" s="1"/>
      <c r="G19" s="177"/>
      <c r="H19" s="3"/>
      <c r="I19" s="2"/>
      <c r="J19" s="3"/>
      <c r="K19" s="19">
        <f t="shared" si="0"/>
        <v>41318005</v>
      </c>
      <c r="L19" s="20"/>
      <c r="N19" s="20"/>
    </row>
    <row r="20" spans="1:14" ht="12">
      <c r="A20" s="12" t="s">
        <v>17</v>
      </c>
      <c r="B20" s="1">
        <v>20019788.759999998</v>
      </c>
      <c r="C20" s="51">
        <v>4267429.24</v>
      </c>
      <c r="D20" s="193"/>
      <c r="E20" s="55"/>
      <c r="F20" s="1"/>
      <c r="G20" s="177"/>
      <c r="H20" s="3"/>
      <c r="I20" s="2"/>
      <c r="J20" s="3"/>
      <c r="K20" s="19">
        <f t="shared" si="0"/>
        <v>24287218</v>
      </c>
      <c r="L20" s="20"/>
      <c r="N20" s="20"/>
    </row>
    <row r="21" spans="1:14" ht="12">
      <c r="A21" s="12" t="s">
        <v>18</v>
      </c>
      <c r="B21" s="1">
        <v>11953914.559999999</v>
      </c>
      <c r="C21" s="51">
        <v>2373077.44</v>
      </c>
      <c r="D21" s="193"/>
      <c r="E21" s="55"/>
      <c r="F21" s="1"/>
      <c r="G21" s="177"/>
      <c r="H21" s="3"/>
      <c r="I21" s="2"/>
      <c r="J21" s="3"/>
      <c r="K21" s="19">
        <f t="shared" si="0"/>
        <v>14326991.999999998</v>
      </c>
      <c r="L21" s="20"/>
      <c r="N21" s="20"/>
    </row>
    <row r="22" spans="1:14" ht="12">
      <c r="A22" s="12" t="s">
        <v>19</v>
      </c>
      <c r="B22" s="1">
        <v>11071100.67</v>
      </c>
      <c r="C22" s="51">
        <v>1950262.33</v>
      </c>
      <c r="D22" s="193"/>
      <c r="E22" s="55"/>
      <c r="F22" s="1"/>
      <c r="G22" s="177"/>
      <c r="H22" s="3"/>
      <c r="I22" s="2"/>
      <c r="J22" s="3"/>
      <c r="K22" s="19">
        <f t="shared" si="0"/>
        <v>13021363</v>
      </c>
      <c r="L22" s="20"/>
      <c r="N22" s="20"/>
    </row>
    <row r="23" spans="1:14" ht="12">
      <c r="A23" s="12" t="s">
        <v>20</v>
      </c>
      <c r="B23" s="1">
        <v>23029563.57</v>
      </c>
      <c r="C23" s="51">
        <v>5561073.24</v>
      </c>
      <c r="D23" s="193"/>
      <c r="E23" s="55">
        <v>107948.19</v>
      </c>
      <c r="F23" s="1"/>
      <c r="G23" s="177"/>
      <c r="H23" s="3"/>
      <c r="I23" s="2"/>
      <c r="J23" s="3"/>
      <c r="K23" s="19">
        <f t="shared" si="0"/>
        <v>28698585.000000004</v>
      </c>
      <c r="L23" s="20"/>
      <c r="N23" s="20"/>
    </row>
    <row r="24" spans="1:14" ht="12">
      <c r="A24" s="12" t="s">
        <v>21</v>
      </c>
      <c r="B24" s="1">
        <v>36125294.62</v>
      </c>
      <c r="C24" s="51">
        <v>9533727.78</v>
      </c>
      <c r="D24" s="193"/>
      <c r="E24" s="55">
        <v>80939.6</v>
      </c>
      <c r="F24" s="1"/>
      <c r="G24" s="177"/>
      <c r="H24" s="3"/>
      <c r="I24" s="2"/>
      <c r="J24" s="3"/>
      <c r="K24" s="19">
        <f t="shared" si="0"/>
        <v>45739962</v>
      </c>
      <c r="L24" s="20"/>
      <c r="N24" s="20"/>
    </row>
    <row r="25" spans="1:14" ht="12">
      <c r="A25" s="12" t="s">
        <v>22</v>
      </c>
      <c r="B25" s="1">
        <v>7225460.75</v>
      </c>
      <c r="C25" s="51">
        <v>2168639.91</v>
      </c>
      <c r="D25" s="193"/>
      <c r="E25" s="55">
        <v>24656.34</v>
      </c>
      <c r="F25" s="1"/>
      <c r="G25" s="177"/>
      <c r="H25" s="3"/>
      <c r="I25" s="2">
        <v>1290744</v>
      </c>
      <c r="J25" s="3"/>
      <c r="K25" s="19">
        <f t="shared" si="0"/>
        <v>10709501</v>
      </c>
      <c r="L25" s="20"/>
      <c r="N25" s="20"/>
    </row>
    <row r="26" spans="1:14" ht="12">
      <c r="A26" s="12" t="s">
        <v>23</v>
      </c>
      <c r="B26" s="1">
        <v>12781072.489999998</v>
      </c>
      <c r="C26" s="51">
        <v>3738731.79</v>
      </c>
      <c r="D26" s="193">
        <v>17533.12</v>
      </c>
      <c r="E26" s="55">
        <v>300895.6</v>
      </c>
      <c r="F26" s="1"/>
      <c r="G26" s="177"/>
      <c r="H26" s="3"/>
      <c r="I26" s="2">
        <v>563562</v>
      </c>
      <c r="J26" s="3"/>
      <c r="K26" s="19">
        <f t="shared" si="0"/>
        <v>17401794.999999996</v>
      </c>
      <c r="L26" s="20"/>
      <c r="N26" s="20"/>
    </row>
    <row r="27" spans="1:14" ht="12">
      <c r="A27" s="12" t="s">
        <v>24</v>
      </c>
      <c r="B27" s="1">
        <v>9091648.69</v>
      </c>
      <c r="C27" s="1">
        <v>2399258.31</v>
      </c>
      <c r="D27" s="193"/>
      <c r="E27" s="1"/>
      <c r="F27" s="1"/>
      <c r="G27" s="177"/>
      <c r="H27" s="3"/>
      <c r="I27" s="2"/>
      <c r="J27" s="177">
        <v>9836</v>
      </c>
      <c r="K27" s="19">
        <f t="shared" si="0"/>
        <v>11500743</v>
      </c>
      <c r="L27" s="20"/>
      <c r="N27" s="20"/>
    </row>
    <row r="28" spans="1:11" ht="12" thickBot="1">
      <c r="A28" s="12"/>
      <c r="B28" s="1"/>
      <c r="C28" s="1"/>
      <c r="D28" s="1"/>
      <c r="E28" s="1"/>
      <c r="F28" s="1"/>
      <c r="G28" s="1"/>
      <c r="H28" s="21"/>
      <c r="I28" s="22"/>
      <c r="J28" s="21"/>
      <c r="K28" s="23"/>
    </row>
    <row r="29" spans="1:11" ht="12" thickBot="1">
      <c r="A29" s="24" t="s">
        <v>25</v>
      </c>
      <c r="B29" s="25">
        <f aca="true" t="shared" si="1" ref="B29:K29">SUM(B10:B28)</f>
        <v>389916231.77</v>
      </c>
      <c r="C29" s="25">
        <f t="shared" si="1"/>
        <v>96210986.72999999</v>
      </c>
      <c r="D29" s="25">
        <f t="shared" si="1"/>
        <v>299673.61</v>
      </c>
      <c r="E29" s="25">
        <f t="shared" si="1"/>
        <v>1396763.4</v>
      </c>
      <c r="F29" s="25">
        <f t="shared" si="1"/>
        <v>0</v>
      </c>
      <c r="G29" s="25">
        <f t="shared" si="1"/>
        <v>109417.48999999999</v>
      </c>
      <c r="H29" s="25">
        <f t="shared" si="1"/>
        <v>0</v>
      </c>
      <c r="I29" s="25">
        <f t="shared" si="1"/>
        <v>2878964</v>
      </c>
      <c r="J29" s="61">
        <f t="shared" si="1"/>
        <v>9836</v>
      </c>
      <c r="K29" s="25">
        <f t="shared" si="1"/>
        <v>490821873</v>
      </c>
    </row>
    <row r="31" spans="2:11" ht="11.25">
      <c r="B31" s="26"/>
      <c r="C31" s="26"/>
      <c r="D31" s="26"/>
      <c r="E31" s="26"/>
      <c r="F31" s="26"/>
      <c r="G31" s="26"/>
      <c r="H31" s="26"/>
      <c r="I31" s="26"/>
      <c r="J31" s="26"/>
      <c r="K31" s="20"/>
    </row>
    <row r="32" ht="11.25">
      <c r="A32" s="27" t="s">
        <v>26</v>
      </c>
    </row>
    <row r="33" spans="1:12" ht="11.25">
      <c r="A33" s="10" t="s">
        <v>27</v>
      </c>
      <c r="L33" s="20"/>
    </row>
    <row r="34" ht="11.25">
      <c r="A34" s="28" t="s">
        <v>28</v>
      </c>
    </row>
    <row r="35" ht="11.25">
      <c r="A35" s="10" t="s">
        <v>79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sheetProtection/>
  <printOptions/>
  <pageMargins left="0.34" right="0.29" top="1" bottom="1" header="0.511811024" footer="0.511811024"/>
  <pageSetup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N39"/>
  <sheetViews>
    <sheetView showGridLines="0" zoomScale="75" zoomScaleNormal="75" zoomScalePageLayoutView="0" workbookViewId="0" topLeftCell="A1">
      <pane xSplit="1" ySplit="8" topLeftCell="B2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2" sqref="A32:IV35"/>
    </sheetView>
  </sheetViews>
  <sheetFormatPr defaultColWidth="11.421875" defaultRowHeight="11.25" customHeight="1"/>
  <cols>
    <col min="1" max="1" width="18.57421875" style="195" customWidth="1"/>
    <col min="2" max="2" width="17.00390625" style="195" customWidth="1"/>
    <col min="3" max="3" width="14.7109375" style="195" customWidth="1"/>
    <col min="4" max="4" width="17.57421875" style="195" customWidth="1"/>
    <col min="5" max="5" width="18.8515625" style="195" customWidth="1"/>
    <col min="6" max="6" width="17.00390625" style="195" customWidth="1"/>
    <col min="7" max="7" width="17.57421875" style="195" customWidth="1"/>
    <col min="8" max="8" width="14.00390625" style="195" customWidth="1"/>
    <col min="9" max="9" width="18.7109375" style="195" customWidth="1"/>
    <col min="10" max="10" width="16.28125" style="195" customWidth="1"/>
    <col min="11" max="11" width="15.28125" style="195" customWidth="1"/>
    <col min="12" max="12" width="11.421875" style="195" customWidth="1"/>
    <col min="13" max="13" width="20.00390625" style="195" customWidth="1"/>
    <col min="14" max="16384" width="11.421875" style="195" customWidth="1"/>
  </cols>
  <sheetData>
    <row r="1" spans="1:11" ht="18" customHeight="1">
      <c r="A1" s="4" t="s">
        <v>54</v>
      </c>
      <c r="B1" s="4"/>
      <c r="C1" s="4"/>
      <c r="D1" s="4"/>
      <c r="E1" s="4"/>
      <c r="F1" s="4"/>
      <c r="G1" s="4"/>
      <c r="H1" s="4"/>
      <c r="I1" s="4"/>
      <c r="J1" s="4"/>
      <c r="K1" s="194"/>
    </row>
    <row r="2" spans="1:11" ht="18" customHeight="1">
      <c r="A2" s="4" t="s">
        <v>63</v>
      </c>
      <c r="B2" s="4"/>
      <c r="C2" s="4"/>
      <c r="D2" s="4"/>
      <c r="E2" s="4"/>
      <c r="F2" s="4"/>
      <c r="G2" s="4"/>
      <c r="H2" s="4"/>
      <c r="I2" s="4"/>
      <c r="J2" s="4"/>
      <c r="K2" s="194"/>
    </row>
    <row r="3" spans="1:11" ht="11.25">
      <c r="A3" s="196"/>
      <c r="B3" s="8"/>
      <c r="C3" s="8"/>
      <c r="D3" s="8"/>
      <c r="E3" s="8"/>
      <c r="F3" s="8"/>
      <c r="G3" s="8"/>
      <c r="H3" s="8"/>
      <c r="I3" s="8"/>
      <c r="J3" s="8"/>
      <c r="K3" s="194"/>
    </row>
    <row r="4" spans="1:11" ht="12" thickBot="1">
      <c r="A4" s="197"/>
      <c r="B4" s="198"/>
      <c r="C4" s="198"/>
      <c r="D4" s="198"/>
      <c r="E4" s="198"/>
      <c r="F4" s="198"/>
      <c r="G4" s="198"/>
      <c r="H4" s="198"/>
      <c r="I4" s="198"/>
      <c r="J4" s="198"/>
      <c r="K4" s="194"/>
    </row>
    <row r="5" spans="1:11" s="27" customFormat="1" ht="11.25">
      <c r="A5" s="29"/>
      <c r="B5" s="30" t="s">
        <v>64</v>
      </c>
      <c r="C5" s="31"/>
      <c r="D5" s="31"/>
      <c r="E5" s="31"/>
      <c r="F5" s="31"/>
      <c r="G5" s="31"/>
      <c r="H5" s="31"/>
      <c r="I5" s="31"/>
      <c r="J5" s="31"/>
      <c r="K5" s="32"/>
    </row>
    <row r="6" spans="1:11" s="27" customFormat="1" ht="11.25">
      <c r="A6" s="199" t="s">
        <v>32</v>
      </c>
      <c r="B6" s="200" t="s">
        <v>1</v>
      </c>
      <c r="C6" s="201" t="s">
        <v>2</v>
      </c>
      <c r="D6" s="202" t="s">
        <v>29</v>
      </c>
      <c r="E6" s="202" t="s">
        <v>2</v>
      </c>
      <c r="F6" s="203" t="s">
        <v>2</v>
      </c>
      <c r="G6" s="203" t="s">
        <v>52</v>
      </c>
      <c r="H6" s="203" t="s">
        <v>33</v>
      </c>
      <c r="I6" s="200" t="s">
        <v>33</v>
      </c>
      <c r="J6" s="200" t="s">
        <v>33</v>
      </c>
      <c r="K6" s="250" t="s">
        <v>0</v>
      </c>
    </row>
    <row r="7" spans="1:11" s="27" customFormat="1" ht="11.25">
      <c r="A7" s="204"/>
      <c r="B7" s="205" t="s">
        <v>4</v>
      </c>
      <c r="C7" s="41" t="s">
        <v>5</v>
      </c>
      <c r="D7" s="52" t="s">
        <v>30</v>
      </c>
      <c r="E7" s="41" t="s">
        <v>34</v>
      </c>
      <c r="F7" s="41" t="s">
        <v>34</v>
      </c>
      <c r="G7" s="41" t="s">
        <v>51</v>
      </c>
      <c r="H7" s="205" t="s">
        <v>37</v>
      </c>
      <c r="I7" s="205" t="s">
        <v>36</v>
      </c>
      <c r="J7" s="205" t="s">
        <v>41</v>
      </c>
      <c r="K7" s="251" t="s">
        <v>3</v>
      </c>
    </row>
    <row r="8" spans="1:11" s="27" customFormat="1" ht="11.25">
      <c r="A8" s="206"/>
      <c r="B8" s="207"/>
      <c r="C8" s="208"/>
      <c r="D8" s="53" t="s">
        <v>31</v>
      </c>
      <c r="E8" s="46" t="s">
        <v>35</v>
      </c>
      <c r="F8" s="46"/>
      <c r="G8" s="46" t="s">
        <v>53</v>
      </c>
      <c r="H8" s="208" t="s">
        <v>38</v>
      </c>
      <c r="I8" s="208" t="s">
        <v>6</v>
      </c>
      <c r="J8" s="208" t="s">
        <v>42</v>
      </c>
      <c r="K8" s="252"/>
    </row>
    <row r="9" spans="1:11" ht="11.25">
      <c r="A9" s="13"/>
      <c r="B9" s="15"/>
      <c r="C9" s="16"/>
      <c r="D9" s="15"/>
      <c r="E9" s="56"/>
      <c r="F9" s="14"/>
      <c r="G9" s="14"/>
      <c r="H9" s="16"/>
      <c r="I9" s="14"/>
      <c r="J9" s="16"/>
      <c r="K9" s="17"/>
    </row>
    <row r="10" spans="1:14" ht="16.5" customHeight="1">
      <c r="A10" s="12" t="s">
        <v>7</v>
      </c>
      <c r="B10" s="1">
        <v>19010497.99</v>
      </c>
      <c r="C10" s="51">
        <v>10706424.55</v>
      </c>
      <c r="D10" s="209"/>
      <c r="E10" s="210">
        <v>152112.46</v>
      </c>
      <c r="F10" s="1"/>
      <c r="G10" s="188"/>
      <c r="H10" s="3"/>
      <c r="I10" s="2"/>
      <c r="J10" s="189"/>
      <c r="K10" s="19">
        <f>+B10+C10+D10+E10+F10+G10+I10+H10+J10</f>
        <v>29869035</v>
      </c>
      <c r="L10" s="211"/>
      <c r="N10" s="211"/>
    </row>
    <row r="11" spans="1:14" ht="16.5" customHeight="1">
      <c r="A11" s="12" t="s">
        <v>9</v>
      </c>
      <c r="B11" s="1">
        <v>12362234.719999999</v>
      </c>
      <c r="C11" s="51">
        <v>3390906.62</v>
      </c>
      <c r="D11" s="187"/>
      <c r="E11" s="188">
        <v>92062.66</v>
      </c>
      <c r="F11" s="1"/>
      <c r="G11" s="188"/>
      <c r="H11" s="3"/>
      <c r="I11" s="2"/>
      <c r="J11" s="3"/>
      <c r="K11" s="19">
        <f aca="true" t="shared" si="0" ref="K11:K27">+B11+C11+D11+E11+F11+G11+I11+H11+J11</f>
        <v>15845204</v>
      </c>
      <c r="L11" s="211"/>
      <c r="N11" s="211"/>
    </row>
    <row r="12" spans="1:14" ht="16.5" customHeight="1">
      <c r="A12" s="12" t="s">
        <v>8</v>
      </c>
      <c r="B12" s="1">
        <v>39153532.09</v>
      </c>
      <c r="C12" s="51">
        <v>6784069.33</v>
      </c>
      <c r="D12" s="187"/>
      <c r="E12" s="188">
        <v>144835.96</v>
      </c>
      <c r="F12" s="1"/>
      <c r="G12" s="188">
        <v>107426.62</v>
      </c>
      <c r="H12" s="3"/>
      <c r="I12" s="2"/>
      <c r="J12" s="3"/>
      <c r="K12" s="19">
        <f t="shared" si="0"/>
        <v>46189864</v>
      </c>
      <c r="L12" s="211"/>
      <c r="N12" s="211"/>
    </row>
    <row r="13" spans="1:14" ht="16.5" customHeight="1">
      <c r="A13" s="12" t="s">
        <v>10</v>
      </c>
      <c r="B13" s="1">
        <v>53944943.4</v>
      </c>
      <c r="C13" s="51">
        <v>20089484.53</v>
      </c>
      <c r="D13" s="187"/>
      <c r="E13" s="188">
        <v>310369.07</v>
      </c>
      <c r="F13" s="1"/>
      <c r="G13" s="188"/>
      <c r="H13" s="3"/>
      <c r="I13" s="2"/>
      <c r="J13" s="3"/>
      <c r="K13" s="19">
        <f t="shared" si="0"/>
        <v>74344797</v>
      </c>
      <c r="L13" s="211"/>
      <c r="N13" s="211"/>
    </row>
    <row r="14" spans="1:14" ht="16.5" customHeight="1">
      <c r="A14" s="12" t="s">
        <v>11</v>
      </c>
      <c r="B14" s="1">
        <v>10232747.25</v>
      </c>
      <c r="C14" s="51">
        <v>2065789.27</v>
      </c>
      <c r="D14" s="187"/>
      <c r="E14" s="188">
        <v>30328.48</v>
      </c>
      <c r="F14" s="1"/>
      <c r="G14" s="188"/>
      <c r="H14" s="3"/>
      <c r="I14" s="2"/>
      <c r="J14" s="3"/>
      <c r="K14" s="19">
        <f t="shared" si="0"/>
        <v>12328865</v>
      </c>
      <c r="L14" s="211"/>
      <c r="N14" s="211"/>
    </row>
    <row r="15" spans="1:14" ht="16.5" customHeight="1">
      <c r="A15" s="12" t="s">
        <v>12</v>
      </c>
      <c r="B15" s="1">
        <v>9013413.93</v>
      </c>
      <c r="C15" s="51">
        <v>889958.28</v>
      </c>
      <c r="D15" s="187"/>
      <c r="E15" s="188">
        <v>19686.79</v>
      </c>
      <c r="F15" s="1"/>
      <c r="G15" s="188"/>
      <c r="H15" s="3"/>
      <c r="I15" s="2"/>
      <c r="J15" s="3"/>
      <c r="K15" s="19">
        <f t="shared" si="0"/>
        <v>9923058.999999998</v>
      </c>
      <c r="L15" s="211"/>
      <c r="N15" s="211"/>
    </row>
    <row r="16" spans="1:14" ht="16.5" customHeight="1">
      <c r="A16" s="12" t="s">
        <v>13</v>
      </c>
      <c r="B16" s="1">
        <v>36334412.39</v>
      </c>
      <c r="C16" s="51">
        <v>8747651.299999999</v>
      </c>
      <c r="D16" s="187"/>
      <c r="E16" s="188">
        <v>73029.31</v>
      </c>
      <c r="F16" s="1"/>
      <c r="G16" s="188"/>
      <c r="H16" s="3"/>
      <c r="I16" s="2"/>
      <c r="J16" s="3"/>
      <c r="K16" s="19">
        <f t="shared" si="0"/>
        <v>45155093</v>
      </c>
      <c r="L16" s="211"/>
      <c r="N16" s="211"/>
    </row>
    <row r="17" spans="1:14" ht="16.5" customHeight="1">
      <c r="A17" s="12" t="s">
        <v>14</v>
      </c>
      <c r="B17" s="1">
        <v>11932685</v>
      </c>
      <c r="C17" s="51">
        <v>2228070</v>
      </c>
      <c r="D17" s="187"/>
      <c r="E17" s="188"/>
      <c r="F17" s="1"/>
      <c r="G17" s="188"/>
      <c r="H17" s="3"/>
      <c r="I17" s="2"/>
      <c r="J17" s="3"/>
      <c r="K17" s="19">
        <f t="shared" si="0"/>
        <v>14160755</v>
      </c>
      <c r="L17" s="211"/>
      <c r="N17" s="211"/>
    </row>
    <row r="18" spans="1:14" ht="16.5" customHeight="1">
      <c r="A18" s="12" t="s">
        <v>15</v>
      </c>
      <c r="B18" s="1">
        <v>22836174.42</v>
      </c>
      <c r="C18" s="51">
        <v>5447003.0600000005</v>
      </c>
      <c r="D18" s="187">
        <v>284786.52</v>
      </c>
      <c r="E18" s="188"/>
      <c r="F18" s="1"/>
      <c r="G18" s="188"/>
      <c r="H18" s="3"/>
      <c r="I18" s="2">
        <v>1019726</v>
      </c>
      <c r="J18" s="3"/>
      <c r="K18" s="19">
        <f t="shared" si="0"/>
        <v>29587690.000000004</v>
      </c>
      <c r="L18" s="211"/>
      <c r="N18" s="211"/>
    </row>
    <row r="19" spans="1:14" ht="16.5" customHeight="1">
      <c r="A19" s="12" t="s">
        <v>16</v>
      </c>
      <c r="B19" s="1">
        <v>29963462.619999997</v>
      </c>
      <c r="C19" s="51">
        <v>7480508.55</v>
      </c>
      <c r="D19" s="187"/>
      <c r="E19" s="188">
        <v>68127.83</v>
      </c>
      <c r="F19" s="1"/>
      <c r="G19" s="188"/>
      <c r="H19" s="3"/>
      <c r="I19" s="2"/>
      <c r="J19" s="3"/>
      <c r="K19" s="19">
        <f t="shared" si="0"/>
        <v>37512098.99999999</v>
      </c>
      <c r="L19" s="211"/>
      <c r="N19" s="211"/>
    </row>
    <row r="20" spans="1:14" ht="16.5" customHeight="1">
      <c r="A20" s="12" t="s">
        <v>17</v>
      </c>
      <c r="B20" s="1">
        <v>18854609.18</v>
      </c>
      <c r="C20" s="51">
        <v>4273957.82</v>
      </c>
      <c r="D20" s="187"/>
      <c r="E20" s="188"/>
      <c r="F20" s="1"/>
      <c r="G20" s="188"/>
      <c r="H20" s="3"/>
      <c r="I20" s="2"/>
      <c r="J20" s="3"/>
      <c r="K20" s="19">
        <f t="shared" si="0"/>
        <v>23128567</v>
      </c>
      <c r="L20" s="211"/>
      <c r="N20" s="211"/>
    </row>
    <row r="21" spans="1:14" ht="16.5" customHeight="1">
      <c r="A21" s="12" t="s">
        <v>18</v>
      </c>
      <c r="B21" s="1">
        <v>10854234.91</v>
      </c>
      <c r="C21" s="51">
        <v>2409226.09</v>
      </c>
      <c r="D21" s="187"/>
      <c r="E21" s="188"/>
      <c r="F21" s="1"/>
      <c r="G21" s="188"/>
      <c r="H21" s="3"/>
      <c r="I21" s="2"/>
      <c r="J21" s="3"/>
      <c r="K21" s="19">
        <f t="shared" si="0"/>
        <v>13263461</v>
      </c>
      <c r="L21" s="211"/>
      <c r="N21" s="211"/>
    </row>
    <row r="22" spans="1:14" ht="16.5" customHeight="1">
      <c r="A22" s="12" t="s">
        <v>19</v>
      </c>
      <c r="B22" s="1">
        <v>10416465.85</v>
      </c>
      <c r="C22" s="51">
        <v>1950954.15</v>
      </c>
      <c r="D22" s="187"/>
      <c r="E22" s="188"/>
      <c r="F22" s="1"/>
      <c r="G22" s="188"/>
      <c r="H22" s="3"/>
      <c r="I22" s="2"/>
      <c r="J22" s="3"/>
      <c r="K22" s="19">
        <f t="shared" si="0"/>
        <v>12367420</v>
      </c>
      <c r="L22" s="211"/>
      <c r="N22" s="211"/>
    </row>
    <row r="23" spans="1:14" ht="16.5" customHeight="1">
      <c r="A23" s="12" t="s">
        <v>20</v>
      </c>
      <c r="B23" s="1">
        <v>20655889.46</v>
      </c>
      <c r="C23" s="51">
        <v>5588324.55</v>
      </c>
      <c r="D23" s="187"/>
      <c r="E23" s="188">
        <v>108954.99</v>
      </c>
      <c r="F23" s="1"/>
      <c r="G23" s="188"/>
      <c r="H23" s="3"/>
      <c r="I23" s="2"/>
      <c r="J23" s="3"/>
      <c r="K23" s="19">
        <f t="shared" si="0"/>
        <v>26353169</v>
      </c>
      <c r="L23" s="211"/>
      <c r="N23" s="211"/>
    </row>
    <row r="24" spans="1:14" ht="16.5" customHeight="1">
      <c r="A24" s="12" t="s">
        <v>21</v>
      </c>
      <c r="B24" s="1">
        <v>32843778.46</v>
      </c>
      <c r="C24" s="51">
        <v>8902447.04</v>
      </c>
      <c r="D24" s="187"/>
      <c r="E24" s="188">
        <v>81694.5</v>
      </c>
      <c r="F24" s="1"/>
      <c r="G24" s="188"/>
      <c r="H24" s="3"/>
      <c r="I24" s="2"/>
      <c r="J24" s="3"/>
      <c r="K24" s="19">
        <f t="shared" si="0"/>
        <v>41827920</v>
      </c>
      <c r="L24" s="211"/>
      <c r="N24" s="211"/>
    </row>
    <row r="25" spans="1:14" ht="16.5" customHeight="1">
      <c r="A25" s="12" t="s">
        <v>22</v>
      </c>
      <c r="B25" s="1">
        <v>6131673.369999999</v>
      </c>
      <c r="C25" s="51">
        <v>2227342.31</v>
      </c>
      <c r="D25" s="187"/>
      <c r="E25" s="188">
        <v>24886.32</v>
      </c>
      <c r="F25" s="1"/>
      <c r="G25" s="188"/>
      <c r="H25" s="3"/>
      <c r="I25" s="2">
        <v>1895221</v>
      </c>
      <c r="J25" s="3"/>
      <c r="K25" s="19">
        <f t="shared" si="0"/>
        <v>10279123</v>
      </c>
      <c r="L25" s="211"/>
      <c r="N25" s="211"/>
    </row>
    <row r="26" spans="1:14" ht="16.5" customHeight="1">
      <c r="A26" s="12" t="s">
        <v>23</v>
      </c>
      <c r="B26" s="1">
        <v>11727380.200000001</v>
      </c>
      <c r="C26" s="51">
        <v>3809755.36</v>
      </c>
      <c r="D26" s="187">
        <v>17697.55</v>
      </c>
      <c r="E26" s="188">
        <v>303701.89</v>
      </c>
      <c r="F26" s="1"/>
      <c r="G26" s="188"/>
      <c r="H26" s="3"/>
      <c r="I26" s="2">
        <v>560849</v>
      </c>
      <c r="J26" s="3"/>
      <c r="K26" s="19">
        <f t="shared" si="0"/>
        <v>16419384.000000002</v>
      </c>
      <c r="L26" s="211"/>
      <c r="N26" s="211"/>
    </row>
    <row r="27" spans="1:14" ht="16.5" customHeight="1">
      <c r="A27" s="12" t="s">
        <v>24</v>
      </c>
      <c r="B27" s="1">
        <v>8559675.42</v>
      </c>
      <c r="C27" s="1">
        <v>2424690.58</v>
      </c>
      <c r="D27" s="187"/>
      <c r="E27" s="188"/>
      <c r="F27" s="1"/>
      <c r="G27" s="188"/>
      <c r="H27" s="3"/>
      <c r="I27" s="2"/>
      <c r="J27" s="188">
        <v>9836</v>
      </c>
      <c r="K27" s="19">
        <f t="shared" si="0"/>
        <v>10994202</v>
      </c>
      <c r="L27" s="211"/>
      <c r="N27" s="211"/>
    </row>
    <row r="28" spans="1:11" ht="16.5" customHeight="1" thickBot="1">
      <c r="A28" s="12"/>
      <c r="B28" s="1"/>
      <c r="C28" s="1"/>
      <c r="D28" s="1"/>
      <c r="E28" s="1"/>
      <c r="F28" s="1"/>
      <c r="G28" s="1"/>
      <c r="H28" s="212"/>
      <c r="I28" s="213"/>
      <c r="J28" s="212"/>
      <c r="K28" s="23"/>
    </row>
    <row r="29" spans="1:11" ht="16.5" customHeight="1" thickBot="1">
      <c r="A29" s="24" t="s">
        <v>25</v>
      </c>
      <c r="B29" s="25">
        <f aca="true" t="shared" si="1" ref="B29:K29">SUM(B10:B28)</f>
        <v>364827810.66</v>
      </c>
      <c r="C29" s="25">
        <f t="shared" si="1"/>
        <v>99416563.39000002</v>
      </c>
      <c r="D29" s="25">
        <f t="shared" si="1"/>
        <v>302484.07</v>
      </c>
      <c r="E29" s="25">
        <f t="shared" si="1"/>
        <v>1409790.2599999998</v>
      </c>
      <c r="F29" s="25">
        <f t="shared" si="1"/>
        <v>0</v>
      </c>
      <c r="G29" s="25">
        <f t="shared" si="1"/>
        <v>107426.62</v>
      </c>
      <c r="H29" s="25">
        <f t="shared" si="1"/>
        <v>0</v>
      </c>
      <c r="I29" s="25">
        <f t="shared" si="1"/>
        <v>3475796</v>
      </c>
      <c r="J29" s="61">
        <f t="shared" si="1"/>
        <v>9836</v>
      </c>
      <c r="K29" s="25">
        <f t="shared" si="1"/>
        <v>469549707</v>
      </c>
    </row>
    <row r="31" spans="2:11" ht="11.25">
      <c r="B31" s="214"/>
      <c r="C31" s="214"/>
      <c r="D31" s="214"/>
      <c r="E31" s="214"/>
      <c r="F31" s="214"/>
      <c r="G31" s="214"/>
      <c r="H31" s="214"/>
      <c r="I31" s="214"/>
      <c r="J31" s="214"/>
      <c r="K31" s="211"/>
    </row>
    <row r="32" ht="11.25">
      <c r="A32" s="27" t="s">
        <v>26</v>
      </c>
    </row>
    <row r="33" spans="1:12" ht="11.25">
      <c r="A33" s="215" t="s">
        <v>46</v>
      </c>
      <c r="L33" s="211"/>
    </row>
    <row r="34" ht="11.25">
      <c r="A34" s="28" t="s">
        <v>28</v>
      </c>
    </row>
    <row r="35" ht="11.25">
      <c r="A35" s="215" t="s">
        <v>79</v>
      </c>
    </row>
    <row r="36" ht="11.25">
      <c r="A36" s="215"/>
    </row>
    <row r="37" ht="11.25">
      <c r="A37" s="215"/>
    </row>
    <row r="38" ht="11.25">
      <c r="A38" s="215"/>
    </row>
    <row r="39" ht="11.25">
      <c r="A39" s="215"/>
    </row>
  </sheetData>
  <sheetProtection/>
  <printOptions/>
  <pageMargins left="0.29" right="0.22" top="1" bottom="1" header="0.511811024" footer="0.51181102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Egas</dc:creator>
  <cp:keywords/>
  <dc:description/>
  <cp:lastModifiedBy>Alejandra Egas</cp:lastModifiedBy>
  <dcterms:created xsi:type="dcterms:W3CDTF">2011-02-15T14:33:29Z</dcterms:created>
  <dcterms:modified xsi:type="dcterms:W3CDTF">2016-06-08T16:43:40Z</dcterms:modified>
  <cp:category/>
  <cp:version/>
  <cp:contentType/>
  <cp:contentStatus/>
</cp:coreProperties>
</file>